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rv-sharedsmv\renglón-029-2026\RENGLON 029 2026\DECRETO 36  INF PUBLICA\MAYO\"/>
    </mc:Choice>
  </mc:AlternateContent>
  <xr:revisionPtr revIDLastSave="0" documentId="13_ncr:1_{BB69F0F4-B3F3-4024-BC79-EC6A21171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" sheetId="1" r:id="rId1"/>
    <sheet name="Hoja2" sheetId="20" r:id="rId2"/>
    <sheet name="Hoja1" sheetId="19" state="hidden" r:id="rId3"/>
  </sheets>
  <externalReferences>
    <externalReference r:id="rId4"/>
  </externalReferences>
  <definedNames>
    <definedName name="_xlnm._FilterDatabase" localSheetId="0" hidden="1">'029'!$A$7:$L$7</definedName>
    <definedName name="_xlnm._FilterDatabase" localSheetId="1" hidden="1">Hoja2!$A$1:$M$769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6" i="20" l="1"/>
  <c r="F675" i="20"/>
  <c r="F674" i="20"/>
  <c r="F673" i="20"/>
  <c r="F672" i="20"/>
  <c r="F671" i="20"/>
  <c r="F670" i="20"/>
  <c r="F669" i="20"/>
  <c r="F668" i="20"/>
  <c r="F667" i="20"/>
  <c r="F666" i="20"/>
  <c r="F665" i="20"/>
  <c r="F664" i="20"/>
  <c r="F663" i="20"/>
  <c r="F662" i="20"/>
  <c r="F661" i="20"/>
  <c r="L661" i="20" s="1"/>
  <c r="F660" i="20"/>
  <c r="F659" i="20"/>
  <c r="F658" i="20"/>
  <c r="F657" i="20"/>
  <c r="F656" i="20"/>
  <c r="F655" i="20"/>
  <c r="F654" i="20"/>
  <c r="F653" i="20"/>
  <c r="F652" i="20"/>
  <c r="F651" i="20"/>
  <c r="F650" i="20"/>
  <c r="F649" i="20"/>
  <c r="F648" i="20"/>
  <c r="F647" i="20"/>
  <c r="F646" i="20"/>
  <c r="F645" i="20"/>
  <c r="L645" i="20" s="1"/>
  <c r="F644" i="20"/>
  <c r="F643" i="20"/>
  <c r="F642" i="20"/>
  <c r="F641" i="20"/>
  <c r="F640" i="20"/>
  <c r="F639" i="20"/>
  <c r="F638" i="20"/>
  <c r="F637" i="20"/>
  <c r="F636" i="20"/>
  <c r="F635" i="20"/>
  <c r="F634" i="20"/>
  <c r="F633" i="20"/>
  <c r="F632" i="20"/>
  <c r="F631" i="20"/>
  <c r="F630" i="20"/>
  <c r="F629" i="20"/>
  <c r="L629" i="20" s="1"/>
  <c r="F628" i="20"/>
  <c r="F627" i="20"/>
  <c r="F626" i="20"/>
  <c r="F625" i="20"/>
  <c r="F624" i="20"/>
  <c r="F623" i="20"/>
  <c r="F622" i="20"/>
  <c r="F621" i="20"/>
  <c r="F620" i="20"/>
  <c r="F619" i="20"/>
  <c r="F618" i="20"/>
  <c r="F617" i="20"/>
  <c r="F616" i="20"/>
  <c r="F615" i="20"/>
  <c r="F614" i="20"/>
  <c r="L614" i="20" s="1"/>
  <c r="F613" i="20"/>
  <c r="L613" i="20" s="1"/>
  <c r="F612" i="20"/>
  <c r="F611" i="20"/>
  <c r="F610" i="20"/>
  <c r="F609" i="20"/>
  <c r="F608" i="20"/>
  <c r="F607" i="20"/>
  <c r="F606" i="20"/>
  <c r="F605" i="20"/>
  <c r="F604" i="20"/>
  <c r="F603" i="20"/>
  <c r="F602" i="20"/>
  <c r="F601" i="20"/>
  <c r="F600" i="20"/>
  <c r="F599" i="20"/>
  <c r="F598" i="20"/>
  <c r="L598" i="20" s="1"/>
  <c r="F597" i="20"/>
  <c r="L597" i="20" s="1"/>
  <c r="F596" i="20"/>
  <c r="F595" i="20"/>
  <c r="F594" i="20"/>
  <c r="F593" i="20"/>
  <c r="F592" i="20"/>
  <c r="F591" i="20"/>
  <c r="F590" i="20"/>
  <c r="F589" i="20"/>
  <c r="F588" i="20"/>
  <c r="F587" i="20"/>
  <c r="F586" i="20"/>
  <c r="F585" i="20"/>
  <c r="F584" i="20"/>
  <c r="F583" i="20"/>
  <c r="F582" i="20"/>
  <c r="L582" i="20" s="1"/>
  <c r="F581" i="20"/>
  <c r="L581" i="20" s="1"/>
  <c r="F580" i="20"/>
  <c r="F579" i="20"/>
  <c r="F578" i="20"/>
  <c r="F577" i="20"/>
  <c r="F576" i="20"/>
  <c r="F575" i="20"/>
  <c r="F574" i="20"/>
  <c r="F573" i="20"/>
  <c r="F572" i="20"/>
  <c r="F571" i="20"/>
  <c r="F570" i="20"/>
  <c r="F569" i="20"/>
  <c r="F568" i="20"/>
  <c r="F567" i="20"/>
  <c r="F566" i="20"/>
  <c r="L566" i="20" s="1"/>
  <c r="F565" i="20"/>
  <c r="L565" i="20" s="1"/>
  <c r="F564" i="20"/>
  <c r="F563" i="20"/>
  <c r="F562" i="20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L550" i="20" s="1"/>
  <c r="F549" i="20"/>
  <c r="L549" i="20" s="1"/>
  <c r="F548" i="20"/>
  <c r="F547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L534" i="20" s="1"/>
  <c r="F533" i="20"/>
  <c r="L533" i="20" s="1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L518" i="20" s="1"/>
  <c r="F517" i="20"/>
  <c r="L517" i="20" s="1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L485" i="20" s="1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L470" i="20" s="1"/>
  <c r="F469" i="20"/>
  <c r="L469" i="20" s="1"/>
  <c r="F468" i="20"/>
  <c r="L468" i="20" s="1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L454" i="20" s="1"/>
  <c r="F453" i="20"/>
  <c r="L453" i="20" s="1"/>
  <c r="F452" i="20"/>
  <c r="L452" i="20" s="1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L438" i="20" s="1"/>
  <c r="F437" i="20"/>
  <c r="L437" i="20" s="1"/>
  <c r="F436" i="20"/>
  <c r="L436" i="20" s="1"/>
  <c r="F435" i="20"/>
  <c r="L435" i="20" s="1"/>
  <c r="F434" i="20"/>
  <c r="F433" i="20"/>
  <c r="F432" i="20"/>
  <c r="F431" i="20"/>
  <c r="L431" i="20" s="1"/>
  <c r="F430" i="20"/>
  <c r="F429" i="20"/>
  <c r="F428" i="20"/>
  <c r="L428" i="20" s="1"/>
  <c r="F427" i="20"/>
  <c r="F426" i="20"/>
  <c r="L426" i="20" s="1"/>
  <c r="F425" i="20"/>
  <c r="F424" i="20"/>
  <c r="F423" i="20"/>
  <c r="F422" i="20"/>
  <c r="L422" i="20" s="1"/>
  <c r="F421" i="20"/>
  <c r="L421" i="20" s="1"/>
  <c r="F420" i="20"/>
  <c r="L420" i="20" s="1"/>
  <c r="F419" i="20"/>
  <c r="F418" i="20"/>
  <c r="F417" i="20"/>
  <c r="L417" i="20" s="1"/>
  <c r="F416" i="20"/>
  <c r="F415" i="20"/>
  <c r="L415" i="20" s="1"/>
  <c r="F414" i="20"/>
  <c r="F413" i="20"/>
  <c r="F412" i="20"/>
  <c r="F411" i="20"/>
  <c r="F410" i="20"/>
  <c r="F409" i="20"/>
  <c r="F408" i="20"/>
  <c r="F407" i="20"/>
  <c r="F406" i="20"/>
  <c r="L406" i="20" s="1"/>
  <c r="F405" i="20"/>
  <c r="L405" i="20" s="1"/>
  <c r="F404" i="20"/>
  <c r="L404" i="20" s="1"/>
  <c r="F403" i="20"/>
  <c r="F402" i="20"/>
  <c r="F401" i="20"/>
  <c r="F400" i="20"/>
  <c r="F399" i="20"/>
  <c r="F398" i="20"/>
  <c r="F397" i="20"/>
  <c r="F396" i="20"/>
  <c r="L396" i="20" s="1"/>
  <c r="F395" i="20"/>
  <c r="F394" i="20"/>
  <c r="F393" i="20"/>
  <c r="F392" i="20"/>
  <c r="F391" i="20"/>
  <c r="F390" i="20"/>
  <c r="L390" i="20" s="1"/>
  <c r="F389" i="20"/>
  <c r="L389" i="20" s="1"/>
  <c r="F388" i="20"/>
  <c r="L388" i="20" s="1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L374" i="20" s="1"/>
  <c r="F373" i="20"/>
  <c r="F372" i="20"/>
  <c r="F371" i="20"/>
  <c r="F370" i="20"/>
  <c r="F369" i="20"/>
  <c r="F368" i="20"/>
  <c r="F367" i="20"/>
  <c r="L367" i="20" s="1"/>
  <c r="F366" i="20"/>
  <c r="F365" i="20"/>
  <c r="F364" i="20"/>
  <c r="L364" i="20" s="1"/>
  <c r="F363" i="20"/>
  <c r="F362" i="20"/>
  <c r="F361" i="20"/>
  <c r="F360" i="20"/>
  <c r="F359" i="20"/>
  <c r="F358" i="20"/>
  <c r="L358" i="20" s="1"/>
  <c r="F357" i="20"/>
  <c r="L357" i="20" s="1"/>
  <c r="F356" i="20"/>
  <c r="L356" i="20" s="1"/>
  <c r="F355" i="20"/>
  <c r="L355" i="20" s="1"/>
  <c r="F354" i="20"/>
  <c r="L354" i="20" s="1"/>
  <c r="F353" i="20"/>
  <c r="F352" i="20"/>
  <c r="F351" i="20"/>
  <c r="L351" i="20" s="1"/>
  <c r="F350" i="20"/>
  <c r="F349" i="20"/>
  <c r="F348" i="20"/>
  <c r="F347" i="20"/>
  <c r="F346" i="20"/>
  <c r="F345" i="20"/>
  <c r="F344" i="20"/>
  <c r="F343" i="20"/>
  <c r="F342" i="20"/>
  <c r="L342" i="20" s="1"/>
  <c r="F341" i="20"/>
  <c r="L341" i="20" s="1"/>
  <c r="F340" i="20"/>
  <c r="L340" i="20" s="1"/>
  <c r="F339" i="20"/>
  <c r="L339" i="20" s="1"/>
  <c r="F338" i="20"/>
  <c r="L338" i="20" s="1"/>
  <c r="F337" i="20"/>
  <c r="F336" i="20"/>
  <c r="F335" i="20"/>
  <c r="L335" i="20" s="1"/>
  <c r="F334" i="20"/>
  <c r="F333" i="20"/>
  <c r="F332" i="20"/>
  <c r="F331" i="20"/>
  <c r="L331" i="20" s="1"/>
  <c r="F330" i="20"/>
  <c r="F329" i="20"/>
  <c r="L329" i="20" s="1"/>
  <c r="F328" i="20"/>
  <c r="F327" i="20"/>
  <c r="F326" i="20"/>
  <c r="L326" i="20" s="1"/>
  <c r="F325" i="20"/>
  <c r="L325" i="20" s="1"/>
  <c r="F324" i="20"/>
  <c r="L324" i="20" s="1"/>
  <c r="F323" i="20"/>
  <c r="F322" i="20"/>
  <c r="F321" i="20"/>
  <c r="F320" i="20"/>
  <c r="F319" i="20"/>
  <c r="F318" i="20"/>
  <c r="F317" i="20"/>
  <c r="F316" i="20"/>
  <c r="L316" i="20" s="1"/>
  <c r="F315" i="20"/>
  <c r="F314" i="20"/>
  <c r="F313" i="20"/>
  <c r="L313" i="20" s="1"/>
  <c r="F312" i="20"/>
  <c r="F311" i="20"/>
  <c r="F310" i="20"/>
  <c r="L310" i="20" s="1"/>
  <c r="F309" i="20"/>
  <c r="L309" i="20" s="1"/>
  <c r="F308" i="20"/>
  <c r="L308" i="20" s="1"/>
  <c r="F307" i="20"/>
  <c r="F306" i="20"/>
  <c r="F305" i="20"/>
  <c r="F304" i="20"/>
  <c r="F303" i="20"/>
  <c r="L303" i="20" s="1"/>
  <c r="F302" i="20"/>
  <c r="F301" i="20"/>
  <c r="F300" i="20"/>
  <c r="F299" i="20"/>
  <c r="L299" i="20" s="1"/>
  <c r="F298" i="20"/>
  <c r="F297" i="20"/>
  <c r="F296" i="20"/>
  <c r="F295" i="20"/>
  <c r="F294" i="20"/>
  <c r="L294" i="20" s="1"/>
  <c r="F293" i="20"/>
  <c r="L293" i="20" s="1"/>
  <c r="F292" i="20"/>
  <c r="L292" i="20" s="1"/>
  <c r="F291" i="20"/>
  <c r="L291" i="20" s="1"/>
  <c r="F290" i="20"/>
  <c r="L290" i="20" s="1"/>
  <c r="F289" i="20"/>
  <c r="F288" i="20"/>
  <c r="F287" i="20"/>
  <c r="L287" i="20" s="1"/>
  <c r="F286" i="20"/>
  <c r="L286" i="20" s="1"/>
  <c r="F285" i="20"/>
  <c r="F284" i="20"/>
  <c r="F283" i="20"/>
  <c r="L283" i="20" s="1"/>
  <c r="F282" i="20"/>
  <c r="F281" i="20"/>
  <c r="L281" i="20" s="1"/>
  <c r="F280" i="20"/>
  <c r="F279" i="20"/>
  <c r="L279" i="20" s="1"/>
  <c r="F278" i="20"/>
  <c r="L278" i="20" s="1"/>
  <c r="F277" i="20"/>
  <c r="F276" i="20"/>
  <c r="F275" i="20"/>
  <c r="F274" i="20"/>
  <c r="F273" i="20"/>
  <c r="F272" i="20"/>
  <c r="F271" i="20"/>
  <c r="F270" i="20"/>
  <c r="F269" i="20"/>
  <c r="F268" i="20"/>
  <c r="F267" i="20"/>
  <c r="L267" i="20" s="1"/>
  <c r="F266" i="20"/>
  <c r="L266" i="20" s="1"/>
  <c r="F265" i="20"/>
  <c r="F264" i="20"/>
  <c r="L264" i="20" s="1"/>
  <c r="F263" i="20"/>
  <c r="L263" i="20" s="1"/>
  <c r="F262" i="20"/>
  <c r="L262" i="20" s="1"/>
  <c r="F261" i="20"/>
  <c r="L261" i="20" s="1"/>
  <c r="F260" i="20"/>
  <c r="L260" i="20" s="1"/>
  <c r="F259" i="20"/>
  <c r="F258" i="20"/>
  <c r="F257" i="20"/>
  <c r="F256" i="20"/>
  <c r="L256" i="20" s="1"/>
  <c r="F255" i="20"/>
  <c r="L255" i="20" s="1"/>
  <c r="F254" i="20"/>
  <c r="F253" i="20"/>
  <c r="F252" i="20"/>
  <c r="F251" i="20"/>
  <c r="L251" i="20" s="1"/>
  <c r="F250" i="20"/>
  <c r="L250" i="20" s="1"/>
  <c r="F249" i="20"/>
  <c r="L249" i="20" s="1"/>
  <c r="F248" i="20"/>
  <c r="F247" i="20"/>
  <c r="F246" i="20"/>
  <c r="L246" i="20" s="1"/>
  <c r="F245" i="20"/>
  <c r="L245" i="20" s="1"/>
  <c r="F244" i="20"/>
  <c r="L244" i="20" s="1"/>
  <c r="F243" i="20"/>
  <c r="L243" i="20" s="1"/>
  <c r="F242" i="20"/>
  <c r="L242" i="20" s="1"/>
  <c r="F241" i="20"/>
  <c r="L241" i="20" s="1"/>
  <c r="F240" i="20"/>
  <c r="F239" i="20"/>
  <c r="L239" i="20" s="1"/>
  <c r="F238" i="20"/>
  <c r="F237" i="20"/>
  <c r="F236" i="20"/>
  <c r="F235" i="20"/>
  <c r="F234" i="20"/>
  <c r="F233" i="20"/>
  <c r="L233" i="20" s="1"/>
  <c r="F232" i="20"/>
  <c r="F231" i="20"/>
  <c r="F230" i="20"/>
  <c r="L230" i="20" s="1"/>
  <c r="F229" i="20"/>
  <c r="F228" i="20"/>
  <c r="L228" i="20" s="1"/>
  <c r="F227" i="20"/>
  <c r="F226" i="20"/>
  <c r="F225" i="20"/>
  <c r="F224" i="20"/>
  <c r="F223" i="20"/>
  <c r="F222" i="20"/>
  <c r="L222" i="20" s="1"/>
  <c r="F221" i="20"/>
  <c r="L221" i="20" s="1"/>
  <c r="F220" i="20"/>
  <c r="L220" i="20" s="1"/>
  <c r="F219" i="20"/>
  <c r="F218" i="20"/>
  <c r="F217" i="20"/>
  <c r="F216" i="20"/>
  <c r="F215" i="20"/>
  <c r="F214" i="20"/>
  <c r="L214" i="20" s="1"/>
  <c r="F213" i="20"/>
  <c r="L213" i="20" s="1"/>
  <c r="F212" i="20"/>
  <c r="L212" i="20" s="1"/>
  <c r="F211" i="20"/>
  <c r="L211" i="20" s="1"/>
  <c r="F210" i="20"/>
  <c r="F209" i="20"/>
  <c r="F208" i="20"/>
  <c r="F207" i="20"/>
  <c r="L207" i="20" s="1"/>
  <c r="F206" i="20"/>
  <c r="F205" i="20"/>
  <c r="F204" i="20"/>
  <c r="L204" i="20" s="1"/>
  <c r="F203" i="20"/>
  <c r="F202" i="20"/>
  <c r="L202" i="20" s="1"/>
  <c r="F201" i="20"/>
  <c r="L201" i="20" s="1"/>
  <c r="F200" i="20"/>
  <c r="F199" i="20"/>
  <c r="F198" i="20"/>
  <c r="L198" i="20" s="1"/>
  <c r="F197" i="20"/>
  <c r="L197" i="20" s="1"/>
  <c r="F196" i="20"/>
  <c r="L196" i="20" s="1"/>
  <c r="F195" i="20"/>
  <c r="F194" i="20"/>
  <c r="F193" i="20"/>
  <c r="F192" i="20"/>
  <c r="F191" i="20"/>
  <c r="L191" i="20" s="1"/>
  <c r="F190" i="20"/>
  <c r="F189" i="20"/>
  <c r="F188" i="20"/>
  <c r="F187" i="20"/>
  <c r="F186" i="20"/>
  <c r="F185" i="20"/>
  <c r="L185" i="20" s="1"/>
  <c r="F184" i="20"/>
  <c r="F183" i="20"/>
  <c r="F182" i="20"/>
  <c r="L182" i="20" s="1"/>
  <c r="F181" i="20"/>
  <c r="L181" i="20" s="1"/>
  <c r="F180" i="20"/>
  <c r="L180" i="20" s="1"/>
  <c r="F179" i="20"/>
  <c r="L179" i="20" s="1"/>
  <c r="F178" i="20"/>
  <c r="F177" i="20"/>
  <c r="F176" i="20"/>
  <c r="F175" i="20"/>
  <c r="L175" i="20" s="1"/>
  <c r="F174" i="20"/>
  <c r="F173" i="20"/>
  <c r="F172" i="20"/>
  <c r="F171" i="20"/>
  <c r="L171" i="20" s="1"/>
  <c r="F170" i="20"/>
  <c r="L170" i="20" s="1"/>
  <c r="F169" i="20"/>
  <c r="L169" i="20" s="1"/>
  <c r="F168" i="20"/>
  <c r="L168" i="20" s="1"/>
  <c r="F167" i="20"/>
  <c r="L167" i="20" s="1"/>
  <c r="F166" i="20"/>
  <c r="L166" i="20" s="1"/>
  <c r="F165" i="20"/>
  <c r="F164" i="20"/>
  <c r="F163" i="20"/>
  <c r="F162" i="20"/>
  <c r="F161" i="20"/>
  <c r="F160" i="20"/>
  <c r="F159" i="20"/>
  <c r="L159" i="20" s="1"/>
  <c r="F158" i="20"/>
  <c r="F157" i="20"/>
  <c r="F156" i="20"/>
  <c r="L156" i="20" s="1"/>
  <c r="F155" i="20"/>
  <c r="L155" i="20" s="1"/>
  <c r="F154" i="20"/>
  <c r="L154" i="20" s="1"/>
  <c r="F153" i="20"/>
  <c r="L153" i="20" s="1"/>
  <c r="F152" i="20"/>
  <c r="L152" i="20" s="1"/>
  <c r="F151" i="20"/>
  <c r="F150" i="20"/>
  <c r="L150" i="20" s="1"/>
  <c r="F149" i="20"/>
  <c r="L149" i="20" s="1"/>
  <c r="F148" i="20"/>
  <c r="L148" i="20" s="1"/>
  <c r="F147" i="20"/>
  <c r="F146" i="20"/>
  <c r="F145" i="20"/>
  <c r="F144" i="20"/>
  <c r="F143" i="20"/>
  <c r="F142" i="20"/>
  <c r="F141" i="20"/>
  <c r="F140" i="20"/>
  <c r="L140" i="20" s="1"/>
  <c r="F139" i="20"/>
  <c r="L139" i="20" s="1"/>
  <c r="F138" i="20"/>
  <c r="L138" i="20" s="1"/>
  <c r="F137" i="20"/>
  <c r="L137" i="20" s="1"/>
  <c r="F136" i="20"/>
  <c r="L136" i="20" s="1"/>
  <c r="F135" i="20"/>
  <c r="F134" i="20"/>
  <c r="L134" i="20" s="1"/>
  <c r="F133" i="20"/>
  <c r="L133" i="20" s="1"/>
  <c r="F132" i="20"/>
  <c r="L132" i="20" s="1"/>
  <c r="F131" i="20"/>
  <c r="L131" i="20" s="1"/>
  <c r="F130" i="20"/>
  <c r="F129" i="20"/>
  <c r="F128" i="20"/>
  <c r="F127" i="20"/>
  <c r="F126" i="20"/>
  <c r="F125" i="20"/>
  <c r="F124" i="20"/>
  <c r="L124" i="20" s="1"/>
  <c r="F123" i="20"/>
  <c r="F122" i="20"/>
  <c r="L122" i="20" s="1"/>
  <c r="F121" i="20"/>
  <c r="L121" i="20" s="1"/>
  <c r="F120" i="20"/>
  <c r="F119" i="20"/>
  <c r="L119" i="20" s="1"/>
  <c r="F118" i="20"/>
  <c r="L118" i="20" s="1"/>
  <c r="F117" i="20"/>
  <c r="L117" i="20" s="1"/>
  <c r="F116" i="20"/>
  <c r="L116" i="20" s="1"/>
  <c r="F115" i="20"/>
  <c r="L115" i="20" s="1"/>
  <c r="F114" i="20"/>
  <c r="F113" i="20"/>
  <c r="F112" i="20"/>
  <c r="F111" i="20"/>
  <c r="L111" i="20" s="1"/>
  <c r="F110" i="20"/>
  <c r="L110" i="20" s="1"/>
  <c r="F109" i="20"/>
  <c r="F108" i="20"/>
  <c r="F107" i="20"/>
  <c r="L107" i="20" s="1"/>
  <c r="F106" i="20"/>
  <c r="L106" i="20" s="1"/>
  <c r="F105" i="20"/>
  <c r="L105" i="20" s="1"/>
  <c r="F104" i="20"/>
  <c r="F103" i="20"/>
  <c r="L103" i="20" s="1"/>
  <c r="F102" i="20"/>
  <c r="L102" i="20" s="1"/>
  <c r="F101" i="20"/>
  <c r="L101" i="20" s="1"/>
  <c r="F100" i="20"/>
  <c r="L100" i="20" s="1"/>
  <c r="F99" i="20"/>
  <c r="L99" i="20" s="1"/>
  <c r="F98" i="20"/>
  <c r="L98" i="20" s="1"/>
  <c r="F97" i="20"/>
  <c r="F96" i="20"/>
  <c r="F95" i="20"/>
  <c r="F94" i="20"/>
  <c r="F93" i="20"/>
  <c r="F92" i="20"/>
  <c r="F91" i="20"/>
  <c r="L91" i="20" s="1"/>
  <c r="F90" i="20"/>
  <c r="F89" i="20"/>
  <c r="L89" i="20" s="1"/>
  <c r="F88" i="20"/>
  <c r="F87" i="20"/>
  <c r="F86" i="20"/>
  <c r="L86" i="20" s="1"/>
  <c r="F85" i="20"/>
  <c r="L85" i="20" s="1"/>
  <c r="F84" i="20"/>
  <c r="L84" i="20" s="1"/>
  <c r="F83" i="20"/>
  <c r="L83" i="20" s="1"/>
  <c r="F82" i="20"/>
  <c r="L82" i="20" s="1"/>
  <c r="F81" i="20"/>
  <c r="L81" i="20" s="1"/>
  <c r="F80" i="20"/>
  <c r="F79" i="20"/>
  <c r="L79" i="20" s="1"/>
  <c r="F78" i="20"/>
  <c r="L78" i="20" s="1"/>
  <c r="F77" i="20"/>
  <c r="F76" i="20"/>
  <c r="F75" i="20"/>
  <c r="L75" i="20" s="1"/>
  <c r="F74" i="20"/>
  <c r="L74" i="20" s="1"/>
  <c r="F73" i="20"/>
  <c r="L73" i="20" s="1"/>
  <c r="F72" i="20"/>
  <c r="L72" i="20" s="1"/>
  <c r="F71" i="20"/>
  <c r="F70" i="20"/>
  <c r="L70" i="20" s="1"/>
  <c r="F69" i="20"/>
  <c r="F68" i="20"/>
  <c r="L68" i="20" s="1"/>
  <c r="F67" i="20"/>
  <c r="L67" i="20" s="1"/>
  <c r="F66" i="20"/>
  <c r="L66" i="20" s="1"/>
  <c r="F65" i="20"/>
  <c r="F64" i="20"/>
  <c r="F63" i="20"/>
  <c r="L63" i="20" s="1"/>
  <c r="F62" i="20"/>
  <c r="F61" i="20"/>
  <c r="F60" i="20"/>
  <c r="F59" i="20"/>
  <c r="L59" i="20" s="1"/>
  <c r="F58" i="20"/>
  <c r="F57" i="20"/>
  <c r="L57" i="20" s="1"/>
  <c r="F56" i="20"/>
  <c r="F55" i="20"/>
  <c r="L55" i="20" s="1"/>
  <c r="F54" i="20"/>
  <c r="L54" i="20" s="1"/>
  <c r="F53" i="20"/>
  <c r="F52" i="20"/>
  <c r="L52" i="20" s="1"/>
  <c r="F51" i="20"/>
  <c r="L51" i="20" s="1"/>
  <c r="F50" i="20"/>
  <c r="L50" i="20" s="1"/>
  <c r="F49" i="20"/>
  <c r="L49" i="20" s="1"/>
  <c r="F48" i="20"/>
  <c r="F47" i="20"/>
  <c r="L47" i="20" s="1"/>
  <c r="F46" i="20"/>
  <c r="F45" i="20"/>
  <c r="F44" i="20"/>
  <c r="L44" i="20" s="1"/>
  <c r="F43" i="20"/>
  <c r="L43" i="20" s="1"/>
  <c r="F42" i="20"/>
  <c r="L42" i="20" s="1"/>
  <c r="F41" i="20"/>
  <c r="L41" i="20" s="1"/>
  <c r="F40" i="20"/>
  <c r="F39" i="20"/>
  <c r="F38" i="20"/>
  <c r="L38" i="20" s="1"/>
  <c r="F37" i="20"/>
  <c r="F36" i="20"/>
  <c r="L36" i="20" s="1"/>
  <c r="F35" i="20"/>
  <c r="F34" i="20"/>
  <c r="L34" i="20" s="1"/>
  <c r="F33" i="20"/>
  <c r="F32" i="20"/>
  <c r="F31" i="20"/>
  <c r="L31" i="20" s="1"/>
  <c r="F30" i="20"/>
  <c r="L30" i="20" s="1"/>
  <c r="F29" i="20"/>
  <c r="L29" i="20" s="1"/>
  <c r="F28" i="20"/>
  <c r="F27" i="20"/>
  <c r="L27" i="20" s="1"/>
  <c r="F26" i="20"/>
  <c r="L26" i="20" s="1"/>
  <c r="F25" i="20"/>
  <c r="L25" i="20" s="1"/>
  <c r="F24" i="20"/>
  <c r="L24" i="20" s="1"/>
  <c r="F23" i="20"/>
  <c r="F22" i="20"/>
  <c r="L22" i="20" s="1"/>
  <c r="F21" i="20"/>
  <c r="F20" i="20"/>
  <c r="L20" i="20" s="1"/>
  <c r="F19" i="20"/>
  <c r="L19" i="20" s="1"/>
  <c r="F18" i="20"/>
  <c r="F17" i="20"/>
  <c r="F16" i="20"/>
  <c r="F15" i="20"/>
  <c r="F14" i="20"/>
  <c r="F13" i="20"/>
  <c r="F12" i="20"/>
  <c r="L12" i="20" s="1"/>
  <c r="F11" i="20"/>
  <c r="F10" i="20"/>
  <c r="F9" i="20"/>
  <c r="L9" i="20" s="1"/>
  <c r="F8" i="20"/>
  <c r="L8" i="20" s="1"/>
  <c r="F7" i="20"/>
  <c r="L7" i="20" s="1"/>
  <c r="F6" i="20"/>
  <c r="L6" i="20" s="1"/>
  <c r="F5" i="20"/>
  <c r="L5" i="20" s="1"/>
  <c r="F4" i="20"/>
  <c r="L4" i="20" s="1"/>
  <c r="L662" i="20"/>
  <c r="L520" i="20"/>
  <c r="L502" i="20"/>
  <c r="L501" i="20"/>
  <c r="L486" i="20"/>
  <c r="L472" i="20"/>
  <c r="L456" i="20"/>
  <c r="L440" i="20"/>
  <c r="L429" i="20"/>
  <c r="L427" i="20"/>
  <c r="L424" i="20"/>
  <c r="L419" i="20"/>
  <c r="L418" i="20"/>
  <c r="L413" i="20"/>
  <c r="L411" i="20"/>
  <c r="L409" i="20"/>
  <c r="L399" i="20"/>
  <c r="L397" i="20"/>
  <c r="L395" i="20"/>
  <c r="L394" i="20"/>
  <c r="L393" i="20"/>
  <c r="L392" i="20"/>
  <c r="L391" i="20"/>
  <c r="L383" i="20"/>
  <c r="L381" i="20"/>
  <c r="L379" i="20"/>
  <c r="L377" i="20"/>
  <c r="L376" i="20"/>
  <c r="L373" i="20"/>
  <c r="L372" i="20"/>
  <c r="L371" i="20"/>
  <c r="L370" i="20"/>
  <c r="L369" i="20"/>
  <c r="L366" i="20"/>
  <c r="L365" i="20"/>
  <c r="L361" i="20"/>
  <c r="L349" i="20"/>
  <c r="L347" i="20"/>
  <c r="L346" i="20"/>
  <c r="L345" i="20"/>
  <c r="L344" i="20"/>
  <c r="L343" i="20"/>
  <c r="L333" i="20"/>
  <c r="L330" i="20"/>
  <c r="L323" i="20"/>
  <c r="L319" i="20"/>
  <c r="L317" i="20"/>
  <c r="L315" i="20"/>
  <c r="L314" i="20"/>
  <c r="L312" i="20"/>
  <c r="L307" i="20"/>
  <c r="L305" i="20"/>
  <c r="L302" i="20"/>
  <c r="L301" i="20"/>
  <c r="L297" i="20"/>
  <c r="L296" i="20"/>
  <c r="L295" i="20"/>
  <c r="L289" i="20"/>
  <c r="L285" i="20"/>
  <c r="L282" i="20"/>
  <c r="L277" i="20"/>
  <c r="L276" i="20"/>
  <c r="L275" i="20"/>
  <c r="L271" i="20"/>
  <c r="L269" i="20"/>
  <c r="L265" i="20"/>
  <c r="L259" i="20"/>
  <c r="L258" i="20"/>
  <c r="L257" i="20"/>
  <c r="L253" i="20"/>
  <c r="L252" i="20"/>
  <c r="L237" i="20"/>
  <c r="L235" i="20"/>
  <c r="L232" i="20"/>
  <c r="L231" i="20"/>
  <c r="L229" i="20"/>
  <c r="L227" i="20"/>
  <c r="L226" i="20"/>
  <c r="L225" i="20"/>
  <c r="L223" i="20"/>
  <c r="L219" i="20"/>
  <c r="L210" i="20"/>
  <c r="L209" i="20"/>
  <c r="L208" i="20"/>
  <c r="L205" i="20"/>
  <c r="L203" i="20"/>
  <c r="L199" i="20"/>
  <c r="L195" i="20"/>
  <c r="L194" i="20"/>
  <c r="L193" i="20"/>
  <c r="L190" i="20"/>
  <c r="L189" i="20"/>
  <c r="L187" i="20"/>
  <c r="L186" i="20"/>
  <c r="L184" i="20"/>
  <c r="L183" i="20"/>
  <c r="L178" i="20"/>
  <c r="L177" i="20"/>
  <c r="L173" i="20"/>
  <c r="L172" i="20"/>
  <c r="L165" i="20"/>
  <c r="L164" i="20"/>
  <c r="L163" i="20"/>
  <c r="L162" i="20"/>
  <c r="L161" i="20"/>
  <c r="L157" i="20"/>
  <c r="L151" i="20"/>
  <c r="L147" i="20"/>
  <c r="L146" i="20"/>
  <c r="L145" i="20"/>
  <c r="L144" i="20"/>
  <c r="L143" i="20"/>
  <c r="L141" i="20"/>
  <c r="L130" i="20"/>
  <c r="L129" i="20"/>
  <c r="L128" i="20"/>
  <c r="L127" i="20"/>
  <c r="L125" i="20"/>
  <c r="L123" i="20"/>
  <c r="L114" i="20"/>
  <c r="L113" i="20"/>
  <c r="L109" i="20"/>
  <c r="L104" i="20"/>
  <c r="L97" i="20"/>
  <c r="L96" i="20"/>
  <c r="L95" i="20"/>
  <c r="L94" i="20"/>
  <c r="L93" i="20"/>
  <c r="L92" i="20"/>
  <c r="L90" i="20"/>
  <c r="L88" i="20"/>
  <c r="L87" i="20"/>
  <c r="L80" i="20"/>
  <c r="L77" i="20"/>
  <c r="L71" i="20"/>
  <c r="L69" i="20"/>
  <c r="L65" i="20"/>
  <c r="L64" i="20"/>
  <c r="L62" i="20"/>
  <c r="L61" i="20"/>
  <c r="L60" i="20"/>
  <c r="L58" i="20"/>
  <c r="L56" i="20"/>
  <c r="L53" i="20"/>
  <c r="L48" i="20"/>
  <c r="L46" i="20"/>
  <c r="L45" i="20"/>
  <c r="L40" i="20"/>
  <c r="L39" i="20"/>
  <c r="L37" i="20"/>
  <c r="L35" i="20"/>
  <c r="L33" i="20"/>
  <c r="L32" i="20"/>
  <c r="L28" i="20"/>
  <c r="L23" i="20"/>
  <c r="L21" i="20"/>
  <c r="L18" i="20"/>
  <c r="L17" i="20"/>
  <c r="L16" i="20"/>
  <c r="L15" i="20"/>
  <c r="L14" i="20"/>
  <c r="L13" i="20"/>
  <c r="F3" i="20"/>
  <c r="L3" i="20" s="1"/>
  <c r="L768" i="20"/>
  <c r="L756" i="20"/>
  <c r="L689" i="20"/>
  <c r="L698" i="20"/>
  <c r="L718" i="20"/>
  <c r="L758" i="20"/>
  <c r="L709" i="20"/>
  <c r="L721" i="20"/>
  <c r="L693" i="20"/>
  <c r="L733" i="20"/>
  <c r="L748" i="20"/>
  <c r="L683" i="20"/>
  <c r="L730" i="20"/>
  <c r="L724" i="20"/>
  <c r="L723" i="20"/>
  <c r="L703" i="20"/>
  <c r="L685" i="20"/>
  <c r="L729" i="20"/>
  <c r="L701" i="20"/>
  <c r="L747" i="20"/>
  <c r="L746" i="20"/>
  <c r="L710" i="20"/>
  <c r="L714" i="20"/>
  <c r="L706" i="20"/>
  <c r="L717" i="20"/>
  <c r="L712" i="20"/>
  <c r="L725" i="20"/>
  <c r="L753" i="20"/>
  <c r="L762" i="20"/>
  <c r="L764" i="20"/>
  <c r="L704" i="20"/>
  <c r="L705" i="20"/>
  <c r="L679" i="20"/>
  <c r="L702" i="20"/>
  <c r="L727" i="20"/>
  <c r="L722" i="20"/>
  <c r="L696" i="20"/>
  <c r="L697" i="20"/>
  <c r="L740" i="20"/>
  <c r="L695" i="20"/>
  <c r="L687" i="20"/>
  <c r="L739" i="20"/>
  <c r="L761" i="20"/>
  <c r="L682" i="20"/>
  <c r="L750" i="20"/>
  <c r="L767" i="20"/>
  <c r="L713" i="20"/>
  <c r="L680" i="20"/>
  <c r="L692" i="20"/>
  <c r="L715" i="20"/>
  <c r="L744" i="20"/>
  <c r="L743" i="20"/>
  <c r="L688" i="20"/>
  <c r="L755" i="20"/>
  <c r="L765" i="20"/>
  <c r="L742" i="20"/>
  <c r="L719" i="20"/>
  <c r="L690" i="20"/>
  <c r="L763" i="20"/>
  <c r="L700" i="20"/>
  <c r="L751" i="20"/>
  <c r="L716" i="20"/>
  <c r="L728" i="20"/>
  <c r="L731" i="20"/>
  <c r="L720" i="20"/>
  <c r="L711" i="20"/>
  <c r="L699" i="20"/>
  <c r="L694" i="20"/>
  <c r="L738" i="20"/>
  <c r="L749" i="20"/>
  <c r="L735" i="20"/>
  <c r="L741" i="20"/>
  <c r="L708" i="20"/>
  <c r="L757" i="20"/>
  <c r="L754" i="20"/>
  <c r="L769" i="20"/>
  <c r="L736" i="20"/>
  <c r="L760" i="20"/>
  <c r="L726" i="20"/>
  <c r="L766" i="20"/>
  <c r="L752" i="20"/>
  <c r="L734" i="20"/>
  <c r="L745" i="20"/>
  <c r="L737" i="20"/>
  <c r="L691" i="20"/>
  <c r="L759" i="20"/>
  <c r="L684" i="20"/>
  <c r="L732" i="20"/>
  <c r="L681" i="20"/>
  <c r="L686" i="20"/>
  <c r="L707" i="20"/>
  <c r="L10" i="20"/>
  <c r="L11" i="20"/>
  <c r="L76" i="20"/>
  <c r="L108" i="20"/>
  <c r="L112" i="20"/>
  <c r="L120" i="20"/>
  <c r="L126" i="20"/>
  <c r="L135" i="20"/>
  <c r="L142" i="20"/>
  <c r="L158" i="20"/>
  <c r="L160" i="20"/>
  <c r="L174" i="20"/>
  <c r="L176" i="20"/>
  <c r="L188" i="20"/>
  <c r="L192" i="20"/>
  <c r="L200" i="20"/>
  <c r="L206" i="20"/>
  <c r="L215" i="20"/>
  <c r="L216" i="20"/>
  <c r="L217" i="20"/>
  <c r="L218" i="20"/>
  <c r="L224" i="20"/>
  <c r="L234" i="20"/>
  <c r="L236" i="20"/>
  <c r="L238" i="20"/>
  <c r="L240" i="20"/>
  <c r="L247" i="20"/>
  <c r="L248" i="20"/>
  <c r="L254" i="20"/>
  <c r="L268" i="20"/>
  <c r="L270" i="20"/>
  <c r="L272" i="20"/>
  <c r="L273" i="20"/>
  <c r="L274" i="20"/>
  <c r="L280" i="20"/>
  <c r="L284" i="20"/>
  <c r="L288" i="20"/>
  <c r="L298" i="20"/>
  <c r="L300" i="20"/>
  <c r="L304" i="20"/>
  <c r="L306" i="20"/>
  <c r="L311" i="20"/>
  <c r="L318" i="20"/>
  <c r="L320" i="20"/>
  <c r="L321" i="20"/>
  <c r="L322" i="20"/>
  <c r="L327" i="20"/>
  <c r="L328" i="20"/>
  <c r="L332" i="20"/>
  <c r="L334" i="20"/>
  <c r="L336" i="20"/>
  <c r="L337" i="20"/>
  <c r="L348" i="20"/>
  <c r="L350" i="20"/>
  <c r="L352" i="20"/>
  <c r="L353" i="20"/>
  <c r="L359" i="20"/>
  <c r="L360" i="20"/>
  <c r="L362" i="20"/>
  <c r="L363" i="20"/>
  <c r="L368" i="20"/>
  <c r="L375" i="20"/>
  <c r="L378" i="20"/>
  <c r="L380" i="20"/>
  <c r="L382" i="20"/>
  <c r="L384" i="20"/>
  <c r="L385" i="20"/>
  <c r="L386" i="20"/>
  <c r="L387" i="20"/>
  <c r="L398" i="20"/>
  <c r="L400" i="20"/>
  <c r="L401" i="20"/>
  <c r="L402" i="20"/>
  <c r="L403" i="20"/>
  <c r="L407" i="20"/>
  <c r="L408" i="20"/>
  <c r="L410" i="20"/>
  <c r="L412" i="20"/>
  <c r="L414" i="20"/>
  <c r="L416" i="20"/>
  <c r="L423" i="20"/>
  <c r="L425" i="20"/>
  <c r="L430" i="20"/>
  <c r="L432" i="20"/>
  <c r="L433" i="20"/>
  <c r="L434" i="20"/>
  <c r="L439" i="20"/>
  <c r="L441" i="20"/>
  <c r="L442" i="20"/>
  <c r="L443" i="20"/>
  <c r="L444" i="20"/>
  <c r="L445" i="20"/>
  <c r="L446" i="20"/>
  <c r="L447" i="20"/>
  <c r="L448" i="20"/>
  <c r="L449" i="20"/>
  <c r="L450" i="20"/>
  <c r="L451" i="20"/>
  <c r="L455" i="20"/>
  <c r="L457" i="20"/>
  <c r="L458" i="20"/>
  <c r="L459" i="20"/>
  <c r="L460" i="20"/>
  <c r="L461" i="20"/>
  <c r="L462" i="20"/>
  <c r="L463" i="20"/>
  <c r="L464" i="20"/>
  <c r="L465" i="20"/>
  <c r="L466" i="20"/>
  <c r="L467" i="20"/>
  <c r="L471" i="20"/>
  <c r="L473" i="20"/>
  <c r="L474" i="20"/>
  <c r="L475" i="20"/>
  <c r="L476" i="20"/>
  <c r="L477" i="20"/>
  <c r="L478" i="20"/>
  <c r="L479" i="20"/>
  <c r="L480" i="20"/>
  <c r="L481" i="20"/>
  <c r="L482" i="20"/>
  <c r="L483" i="20"/>
  <c r="L484" i="20"/>
  <c r="L487" i="20"/>
  <c r="L488" i="20"/>
  <c r="L489" i="20"/>
  <c r="L490" i="20"/>
  <c r="L491" i="20"/>
  <c r="L492" i="20"/>
  <c r="L493" i="20"/>
  <c r="L494" i="20"/>
  <c r="L495" i="20"/>
  <c r="L496" i="20"/>
  <c r="L497" i="20"/>
  <c r="L498" i="20"/>
  <c r="L499" i="20"/>
  <c r="L500" i="20"/>
  <c r="L503" i="20"/>
  <c r="L504" i="20"/>
  <c r="L505" i="20"/>
  <c r="L506" i="20"/>
  <c r="L507" i="20"/>
  <c r="L508" i="20"/>
  <c r="L509" i="20"/>
  <c r="L510" i="20"/>
  <c r="L511" i="20"/>
  <c r="L512" i="20"/>
  <c r="L513" i="20"/>
  <c r="L514" i="20"/>
  <c r="L515" i="20"/>
  <c r="L516" i="20"/>
  <c r="L519" i="20"/>
  <c r="L521" i="20"/>
  <c r="L522" i="20"/>
  <c r="L523" i="20"/>
  <c r="L524" i="20"/>
  <c r="L525" i="20"/>
  <c r="L526" i="20"/>
  <c r="L527" i="20"/>
  <c r="L528" i="20"/>
  <c r="L529" i="20"/>
  <c r="L530" i="20"/>
  <c r="L531" i="20"/>
  <c r="L532" i="20"/>
  <c r="L535" i="20"/>
  <c r="L536" i="20"/>
  <c r="L537" i="20"/>
  <c r="L538" i="20"/>
  <c r="L539" i="20"/>
  <c r="L540" i="20"/>
  <c r="L541" i="20"/>
  <c r="L542" i="20"/>
  <c r="L543" i="20"/>
  <c r="L544" i="20"/>
  <c r="L545" i="20"/>
  <c r="L546" i="20"/>
  <c r="L547" i="20"/>
  <c r="L548" i="20"/>
  <c r="L551" i="20"/>
  <c r="L552" i="20"/>
  <c r="L553" i="20"/>
  <c r="L554" i="20"/>
  <c r="L555" i="20"/>
  <c r="L556" i="20"/>
  <c r="L557" i="20"/>
  <c r="L558" i="20"/>
  <c r="L559" i="20"/>
  <c r="L560" i="20"/>
  <c r="L561" i="20"/>
  <c r="L562" i="20"/>
  <c r="L563" i="20"/>
  <c r="L564" i="20"/>
  <c r="L567" i="20"/>
  <c r="L568" i="20"/>
  <c r="L569" i="20"/>
  <c r="L570" i="20"/>
  <c r="L571" i="20"/>
  <c r="L572" i="20"/>
  <c r="L573" i="20"/>
  <c r="L574" i="20"/>
  <c r="L575" i="20"/>
  <c r="L576" i="20"/>
  <c r="L577" i="20"/>
  <c r="L578" i="20"/>
  <c r="L579" i="20"/>
  <c r="L580" i="20"/>
  <c r="L583" i="20"/>
  <c r="L584" i="20"/>
  <c r="L585" i="20"/>
  <c r="L586" i="20"/>
  <c r="L587" i="20"/>
  <c r="L588" i="20"/>
  <c r="L589" i="20"/>
  <c r="L590" i="20"/>
  <c r="L591" i="20"/>
  <c r="L592" i="20"/>
  <c r="L593" i="20"/>
  <c r="L594" i="20"/>
  <c r="L595" i="20"/>
  <c r="L596" i="20"/>
  <c r="L599" i="20"/>
  <c r="L600" i="20"/>
  <c r="L601" i="20"/>
  <c r="L602" i="20"/>
  <c r="L603" i="20"/>
  <c r="L604" i="20"/>
  <c r="L605" i="20"/>
  <c r="L606" i="20"/>
  <c r="L607" i="20"/>
  <c r="L608" i="20"/>
  <c r="L609" i="20"/>
  <c r="L610" i="20"/>
  <c r="L611" i="20"/>
  <c r="L612" i="20"/>
  <c r="L615" i="20"/>
  <c r="L616" i="20"/>
  <c r="L617" i="20"/>
  <c r="L618" i="20"/>
  <c r="L619" i="20"/>
  <c r="L620" i="20"/>
  <c r="L621" i="20"/>
  <c r="L622" i="20"/>
  <c r="L623" i="20"/>
  <c r="L624" i="20"/>
  <c r="L625" i="20"/>
  <c r="L626" i="20"/>
  <c r="L627" i="20"/>
  <c r="L628" i="20"/>
  <c r="L630" i="20"/>
  <c r="L631" i="20"/>
  <c r="L632" i="20"/>
  <c r="L633" i="20"/>
  <c r="L634" i="20"/>
  <c r="L635" i="20"/>
  <c r="L636" i="20"/>
  <c r="L637" i="20"/>
  <c r="L638" i="20"/>
  <c r="L639" i="20"/>
  <c r="L640" i="20"/>
  <c r="L641" i="20"/>
  <c r="L642" i="20"/>
  <c r="L643" i="20"/>
  <c r="L644" i="20"/>
  <c r="L646" i="20"/>
  <c r="L647" i="20"/>
  <c r="L648" i="20"/>
  <c r="L649" i="20"/>
  <c r="L650" i="20"/>
  <c r="L651" i="20"/>
  <c r="L652" i="20"/>
  <c r="L653" i="20"/>
  <c r="L654" i="20"/>
  <c r="L655" i="20"/>
  <c r="L656" i="20"/>
  <c r="L657" i="20"/>
  <c r="L658" i="20"/>
  <c r="L659" i="20"/>
  <c r="L660" i="20"/>
  <c r="L663" i="20"/>
  <c r="L664" i="20"/>
  <c r="L665" i="20"/>
  <c r="L666" i="20"/>
  <c r="L667" i="20"/>
  <c r="L668" i="20"/>
  <c r="L669" i="20"/>
  <c r="L670" i="20"/>
  <c r="L671" i="20"/>
  <c r="L672" i="20"/>
  <c r="L673" i="20"/>
  <c r="L674" i="20"/>
  <c r="L675" i="20"/>
  <c r="L676" i="20"/>
  <c r="L677" i="20"/>
  <c r="L678" i="20"/>
</calcChain>
</file>

<file path=xl/sharedStrings.xml><?xml version="1.0" encoding="utf-8"?>
<sst xmlns="http://schemas.openxmlformats.org/spreadsheetml/2006/main" count="3175" uniqueCount="1055">
  <si>
    <t xml:space="preserve">No. </t>
  </si>
  <si>
    <t>DEPENDENCIA</t>
  </si>
  <si>
    <t>SECRETARIA GENERAL</t>
  </si>
  <si>
    <t>RENGLÓN</t>
  </si>
  <si>
    <t>Empleado/
Servidor Público</t>
  </si>
  <si>
    <t>CARGO/ SERVICIOS PRESTADOS</t>
  </si>
  <si>
    <t>SUELDO
 BASE</t>
  </si>
  <si>
    <t>COMPLEMENTO POR ANTIGÜEDAD</t>
  </si>
  <si>
    <t>BONIFICACIÓN PROFESIONAL</t>
  </si>
  <si>
    <t>BONO ESPECÍFICO</t>
  </si>
  <si>
    <t>BONIFICACIÓN
INCENTIVO</t>
  </si>
  <si>
    <t>HONORARIOS</t>
  </si>
  <si>
    <t xml:space="preserve">TOTAL 
INGRESO
</t>
  </si>
  <si>
    <t>OTRAS REMUNERACIONES
ECONÓMICAS</t>
  </si>
  <si>
    <t>NOMBRES 
Y APELLIDOS</t>
  </si>
  <si>
    <t>011</t>
  </si>
  <si>
    <t>ASESORIA JURIDICA</t>
  </si>
  <si>
    <t>AUDITORIA INTERNA</t>
  </si>
  <si>
    <t>PROCURADOR DE LOS DERECHOS HUMANOS</t>
  </si>
  <si>
    <t>DIRECCION ADMINISTRATIVA</t>
  </si>
  <si>
    <t>CONSERJE</t>
  </si>
  <si>
    <t>DIRECCION DE DEFENSORIAS</t>
  </si>
  <si>
    <t>DIRECCION DE PROCURACION</t>
  </si>
  <si>
    <t>RECEPCIONISTA DE TURNO</t>
  </si>
  <si>
    <t>RECEPCIONISTA</t>
  </si>
  <si>
    <t>DIRECCION DE PROMOCION Y EDUCACION</t>
  </si>
  <si>
    <t>DIRECCION DE RECURSOS HUMANOS</t>
  </si>
  <si>
    <t>DIRECCION DE SEGURIDAD INSTITUCIONAL</t>
  </si>
  <si>
    <t>AGENTE DE SEGURIDAD</t>
  </si>
  <si>
    <t>DIRECCION FINANCIERA</t>
  </si>
  <si>
    <t>DIRECCION DE PLANIFICACION Y GESTION INSTITUCIONAL</t>
  </si>
  <si>
    <t>SECRETARIA DE ACCESO A LA INFORMACION PUBLICA</t>
  </si>
  <si>
    <t>GERENCIA ADMINISTRATIVA FINANCIERA</t>
  </si>
  <si>
    <t>PROFESIONAL DE DEPARTAMENTO</t>
  </si>
  <si>
    <t>DIRECCION DE TECNOLOGIAS DE LA INFORMACION</t>
  </si>
  <si>
    <t>DIRECCION DE COOPERACION Y RELACIONES INTERNACIONALES</t>
  </si>
  <si>
    <t>OFICIAL DE UNIDAD</t>
  </si>
  <si>
    <t>DIRECCION DE AUXILIATURAS</t>
  </si>
  <si>
    <t>AUXILIAR</t>
  </si>
  <si>
    <t>OFICIAL DE AUXILIATURA</t>
  </si>
  <si>
    <t>AUXILIAR DE DEPARTAMENTO</t>
  </si>
  <si>
    <t>ASISTENTE DE DEPARTAMENTO</t>
  </si>
  <si>
    <t>OFICIAL DE DEPARTAMENTO</t>
  </si>
  <si>
    <t>PROFESIONAL</t>
  </si>
  <si>
    <t>OFICIAL</t>
  </si>
  <si>
    <t>AUXILIAR DE INSTALACIONES</t>
  </si>
  <si>
    <t>AUXILIAR DE CENTRO INFANTIL</t>
  </si>
  <si>
    <t>ANALISTA DE DEPARTAMENTO</t>
  </si>
  <si>
    <t>Gastos de 
Representación</t>
  </si>
  <si>
    <t>ASISTENTE DE DIRECCIÓN</t>
  </si>
  <si>
    <t>029</t>
  </si>
  <si>
    <t>ASISTENTE DE GERENCIA ADMINISTRATIVA FINANCIERA</t>
  </si>
  <si>
    <t>DEPARTAMENTO DE ALMACEN Y SUMINISTROS</t>
  </si>
  <si>
    <t>SECRETARIO/A DE DIRECCIÓN</t>
  </si>
  <si>
    <t>AUXILIATURA SAN MARCOS</t>
  </si>
  <si>
    <t>AUXILIATURA SAN ILDEFONSO IXTAHUACÁN</t>
  </si>
  <si>
    <t>AUXILIATURA SAN JUAN SACATEPÉQUEZ</t>
  </si>
  <si>
    <t>SECCION DE SEGURIDAD EJECUTIVA</t>
  </si>
  <si>
    <t>SECCION DE SEGURIDAD DE INSTALACIONES</t>
  </si>
  <si>
    <t>DEPARTAMENTO DE RELACIONES INTERNACIONALES</t>
  </si>
  <si>
    <t>GUARDIÁN</t>
  </si>
  <si>
    <t>SECRETARIO/A GENERAL</t>
  </si>
  <si>
    <t>DEPARTAMENTO DE TRANSPORTE</t>
  </si>
  <si>
    <t>DEPARTAMENTO DE INVENTARIOS</t>
  </si>
  <si>
    <t>AUXILIATURA JALAPA</t>
  </si>
  <si>
    <t>AUXILIATURA JUTIAPA</t>
  </si>
  <si>
    <t>AUXILIATURA QUETZALTENANGO</t>
  </si>
  <si>
    <t>AUXILIATURA QUICHE</t>
  </si>
  <si>
    <t>AUXILIATURA IZABAL</t>
  </si>
  <si>
    <t>DEPARTAMENTO DE SERVICIOS GENERALES</t>
  </si>
  <si>
    <t>AUXILIATURA ZACAPA</t>
  </si>
  <si>
    <t>FRANK JOSE MIGUEL HERNANDEZ CASTILLO</t>
  </si>
  <si>
    <t>AUXILIATURA SAN ANTONIO HUISTA</t>
  </si>
  <si>
    <t>AUXILIAR DE DEFENSORÍA</t>
  </si>
  <si>
    <t>DEFENSORIA DE LAS PERSONAS CONSUMIDORAS Y USUARIAS</t>
  </si>
  <si>
    <t>OFICIAL DE DEFENSORÍA</t>
  </si>
  <si>
    <t>DEFENSORIA DE LA JUVENTUD</t>
  </si>
  <si>
    <t>AUXILIATURA RETALHULEU</t>
  </si>
  <si>
    <t>AUXILIATURA SACATEPEQUEZ</t>
  </si>
  <si>
    <t>DEFENSORIA DE LAS PERSONAS USUARIAS DEL TRANSPORTE PUBLICO</t>
  </si>
  <si>
    <t>DEFENSORIA DE LAS PERSONAS MIGRANTES</t>
  </si>
  <si>
    <t>ARCHIVO GENERAL</t>
  </si>
  <si>
    <t>DIRECCION DE COMUNICACION SOCIAL</t>
  </si>
  <si>
    <t>AUXILIATURA HUEHUETENANGO</t>
  </si>
  <si>
    <t>UNIDAD DE NOTIFICACIONES</t>
  </si>
  <si>
    <t>DEPARTAMENTO DE ATENCION Y ANALISIS DE DENUNCIAS</t>
  </si>
  <si>
    <t>DEFENSORIA DE LOS DERECHOS DE LA NIÑEZ Y ADOLESCENCIA</t>
  </si>
  <si>
    <t>UNIDAD DE DERECHOS CIVILES Y POLITICOS</t>
  </si>
  <si>
    <t>AUXILIATURA CHIMALTENANGO</t>
  </si>
  <si>
    <t>AUXILIATURA CHIQUIMULA</t>
  </si>
  <si>
    <t>AUXILIATURA ESCUINTLA</t>
  </si>
  <si>
    <t>SECCION DE GESTION</t>
  </si>
  <si>
    <t>AUXILIATURA EL PROGRESO</t>
  </si>
  <si>
    <t>AUXILIATURA SOLOLA</t>
  </si>
  <si>
    <t>AUXILIATURA TOTONICAPAN</t>
  </si>
  <si>
    <t>DEPARTAMENTO DE SOPORTE Y SERVICIO TECNICO</t>
  </si>
  <si>
    <t>AUXILIATURA ALTA VERAPAZ</t>
  </si>
  <si>
    <t>DEFENSORIA DE LAS PERSONAS CON DISCAPACIDAD</t>
  </si>
  <si>
    <t>DEFENSORIA DE LAS PERSONAS TRABAJADORAS</t>
  </si>
  <si>
    <t>UNIDAD DE DERECHOS ESPECIFICOS</t>
  </si>
  <si>
    <t>SECCION DE COMPENSACIONES</t>
  </si>
  <si>
    <t>AUXILIATURA CHIQUIMULILLA</t>
  </si>
  <si>
    <t>AUXILIATURA LA LIBERTAD</t>
  </si>
  <si>
    <t>DEPARTAMENTO DE DESARROLLO DE SISTEMAS</t>
  </si>
  <si>
    <t>AUXILIATURA BAJA VERAPAZ</t>
  </si>
  <si>
    <t>ASISTENTE DE DEFENSORÍA</t>
  </si>
  <si>
    <t>AUXILIATURA SANTA ELENA</t>
  </si>
  <si>
    <t>AUXILIATURA SANTIAGO ATITLÁN</t>
  </si>
  <si>
    <t>AUXILIATURA SUCHITEPEQUEZ</t>
  </si>
  <si>
    <t>AUXILIATURA POPTUN</t>
  </si>
  <si>
    <t>AUXILIATURA VILLA NUEVA</t>
  </si>
  <si>
    <t>DEFENSORIA DE LA MUJER</t>
  </si>
  <si>
    <t>CLAUDIA ANDREYNA ROVERSY GOMEZ SAGASTUME</t>
  </si>
  <si>
    <t>DEFENSORIA DE LOS PUEBLOS INDIGENAS</t>
  </si>
  <si>
    <t>DEFENSORA DE LAS PERSONAS DEFENSORAS DE DDHH Y PERIODISTAS</t>
  </si>
  <si>
    <t>UNIDAD DE INFORMACION PUBLICA</t>
  </si>
  <si>
    <t>PSICÓLOGO/A</t>
  </si>
  <si>
    <t>AUXILIATURA SANTA ROSA</t>
  </si>
  <si>
    <t>DEPARTAMENTO DE AVERIGUACIONES ESPECIALES</t>
  </si>
  <si>
    <t>DEPARTAMENTO DE OPERACIONES TI</t>
  </si>
  <si>
    <t>DEPARTAMENTO DE TESORERIA</t>
  </si>
  <si>
    <t>SECCION DE ASISTENCIA TECNICA A DEFENSORIAS</t>
  </si>
  <si>
    <t>DEPARTAMENTO DE SEGURIDAD</t>
  </si>
  <si>
    <t>DEFENSORIA DE LA SALUD</t>
  </si>
  <si>
    <t>DEFENSORIA DE SEGURIDAD ALIMENTARIA NUTRICIONAL</t>
  </si>
  <si>
    <t>SECRETARIO/A DE DEFENSORÍA</t>
  </si>
  <si>
    <t>DEFENSORIA DE LAS PERSONAS PRIVADAS DE LIBERTAD</t>
  </si>
  <si>
    <t>CAMELIA ELIZABETH CRISTINA GUINAC ELIAS</t>
  </si>
  <si>
    <t>AUXILIATURA COATEPEQUE</t>
  </si>
  <si>
    <t>AUXILIATURA IXCAN</t>
  </si>
  <si>
    <t>DEFENSORIA SOCIO AMBIENTAL</t>
  </si>
  <si>
    <t>DEPARTAMENTO DE CONTABILIDAD</t>
  </si>
  <si>
    <t>AUXILIATURA MIXCO</t>
  </si>
  <si>
    <t>SECRETARIO/A</t>
  </si>
  <si>
    <t>DEFENSORIA DE LAS PERSONAS DE LA DIVERSIDAD SEXUAL</t>
  </si>
  <si>
    <t>JOHANA LUZ DE MARIA RECINOS CEIJAS</t>
  </si>
  <si>
    <t>ANA MARIA DEL CARMEN CAMAS CALDERON DE DE LOPEZ</t>
  </si>
  <si>
    <t>DEFENSORIA DE LAS PERSONAS VICTIMAS DE TRATA</t>
  </si>
  <si>
    <t>SECCION DE RECEPCION Y PROTOCOLO</t>
  </si>
  <si>
    <t>AUXILIATURA SANTA MARIA NEBAJ</t>
  </si>
  <si>
    <t>ANA VALERIA DE GUADALUPE CAMPOLLO FIGUEROA</t>
  </si>
  <si>
    <t>JUAN CARLOS ALBERTO FERNANDEZ COC</t>
  </si>
  <si>
    <t>DEPARTAMENTO DE PRESUPUESTO</t>
  </si>
  <si>
    <t xml:space="preserve">AUXILIAR DE UNIDAD </t>
  </si>
  <si>
    <t>SECCION DE SUPERVISION DE SUJETOS OBLIGADOS</t>
  </si>
  <si>
    <t>SECCION DE CAPACITACION DE ACCESO A LA INFORMACION PUBLICA</t>
  </si>
  <si>
    <t>DEPARTAMENTO DE COMPRAS</t>
  </si>
  <si>
    <t>AUXILIAR DE DIRECCIÓN</t>
  </si>
  <si>
    <t>MIGUEL ANGEL DE JESUS MENDEZ</t>
  </si>
  <si>
    <t>PROFESIONAL DE DIRECCIÓN</t>
  </si>
  <si>
    <t>DEPARTAMENTO DE GESTION Y SEGUIMIENTO</t>
  </si>
  <si>
    <t>PROFESIONAL DE DEFENSORÍA</t>
  </si>
  <si>
    <t>MARIA EUGENIA DEL ROSARIO TABARINI SOTO</t>
  </si>
  <si>
    <t>PAOLA SOFIA ELEONOR CAMPOS MELENDEZ</t>
  </si>
  <si>
    <t xml:space="preserve"> AUXILIATURA FRAIJANES</t>
  </si>
  <si>
    <t>SUBSECRETARIO/A GENERAL</t>
  </si>
  <si>
    <t>DEPARTAMENTO DE PROMOCIÓN</t>
  </si>
  <si>
    <t>ANA LUCIA DEL CARMEN CARRASCOSA BARRERA</t>
  </si>
  <si>
    <t>DEFENSORIA DE LAS PERSONAS MAYORES</t>
  </si>
  <si>
    <t xml:space="preserve">AUXILIAR DE PROTOCOLO </t>
  </si>
  <si>
    <t>KEVIN MYNOR STEFF DIAZ PERNY</t>
  </si>
  <si>
    <t>OFICIAL DE DIRECCIÓN</t>
  </si>
  <si>
    <t>SECCION DE ASIGNACION DE EXPEDIENTES EN TRAMITE</t>
  </si>
  <si>
    <t>PABLO ADAN FRANCISCO LOPEZ GARCIA</t>
  </si>
  <si>
    <t>ALMA EDMUNDA LOURDES ARRIOLA LOPEZ DE GIRON</t>
  </si>
  <si>
    <t>SANDRA PATRICIA MARLENI ZUNCAR MARROQUIN DE VASQUEZ</t>
  </si>
  <si>
    <t>ANA INGRID VERALY GARCIA GARCIA</t>
  </si>
  <si>
    <t>DEPARTAMENTO DE GESTION Y COMPENSACIONES</t>
  </si>
  <si>
    <t>SERVICIOS PROFESIONALES TEMPORALES</t>
  </si>
  <si>
    <t>SERVICIOS TÉCNICOS TEMPORALES</t>
  </si>
  <si>
    <t>HERBERT WALTHER ALFREDO RIVERA BARILLAS</t>
  </si>
  <si>
    <t>DEPARTAMENTO DE EDUCACION</t>
  </si>
  <si>
    <t>LUIS CARLOS DE JESUS CASTILLO DEL CID</t>
  </si>
  <si>
    <t>LUIS CARLOS JUNIOR GONZALEZ IBARRA</t>
  </si>
  <si>
    <t>IRIS IMPERIA ALONDRA VARGAS VELASQUEZ</t>
  </si>
  <si>
    <t>BIBLIOTECA ESPECIALIZADA EN DERECHOS HUMANOS "GONZALO MENENDEZ DE LA RIVA"</t>
  </si>
  <si>
    <t>MARIA ANTONIETA DE LOURDES QUINTEROS DE SANDOVAL</t>
  </si>
  <si>
    <t xml:space="preserve">SECRETARIO/A DE SECRETARÍA GENERAL </t>
  </si>
  <si>
    <t>KARINA ELIZABETH  PEREZ FLORES</t>
  </si>
  <si>
    <t>AURORA DEL CARMEN  FRANCO DURAN</t>
  </si>
  <si>
    <t>JULIA YESENIA  MENDOZA RODRIGUEZ</t>
  </si>
  <si>
    <t>PEDRO   ACABAL LOPEZ</t>
  </si>
  <si>
    <t>KARIN IRENE  LINARES ROBLES</t>
  </si>
  <si>
    <t>JOSE ERWIN  MALDONADO</t>
  </si>
  <si>
    <t>BAUDILIO   ALVARADO LOPEZ</t>
  </si>
  <si>
    <t>ELMER RODERICO  REYES MALDONADO</t>
  </si>
  <si>
    <t>JOSE LEONARDO  CUXUN PEREZ</t>
  </si>
  <si>
    <t>LEIDY AURORA  ESCOBAR PEREZ</t>
  </si>
  <si>
    <t>LESLY NOEMI  OROZCO VASQUEZ</t>
  </si>
  <si>
    <t>MARVIN GEOVANNI  VIRULA HERNANDEZ</t>
  </si>
  <si>
    <t>MANOLO   RAMIREZ LOPEZ</t>
  </si>
  <si>
    <t>MIRIAM ESPERANZA  MILIAN DUBON</t>
  </si>
  <si>
    <t>MAYBELYN  CRISTABEL  SANDOVAL VILLEDA</t>
  </si>
  <si>
    <t>FELIPE   BALCARCEL BALCARCEL</t>
  </si>
  <si>
    <t>MARIO ROLANDO  ARROYO RUANO</t>
  </si>
  <si>
    <t>MARCO  VINICIO  MARTINEZ CHAVARRIA</t>
  </si>
  <si>
    <t>FLOR DE MARIA  CAMPOS HERNANDEZ</t>
  </si>
  <si>
    <t>FLAVIO   RUIZ DOMINGUEZ</t>
  </si>
  <si>
    <t>NADYA PATRICIA  PEREZ RAMIREZ</t>
  </si>
  <si>
    <t>FLOR ELIZABETH  GOMEZ MEJIA</t>
  </si>
  <si>
    <t>GILDA  NOHEMI  MIRANDA BAUTISTA DE LOPEZ</t>
  </si>
  <si>
    <t>MIGUEL ANGEL  RAMIREZ CARPIO</t>
  </si>
  <si>
    <t>SARA  GABRIELA ANALY  AYALA DUARTE DE MARTINEZ</t>
  </si>
  <si>
    <t>KAREN LORENA  GUARCHAJ RIVAS</t>
  </si>
  <si>
    <t>ERICK AROLDO  ASENCIO MORALES</t>
  </si>
  <si>
    <t>MITZI VANESSA  MENECES FUENTES</t>
  </si>
  <si>
    <t>ARMANDO IVAN  AGUILAR CALDERON</t>
  </si>
  <si>
    <t>VILMA PATRICIA  OCHOA GALICIA</t>
  </si>
  <si>
    <t>ANA ROCIO  ROLDAN ANLEU</t>
  </si>
  <si>
    <t>FERNANDO  JOSE  TRABANINO PALMA</t>
  </si>
  <si>
    <t>LEYLI ARNOLDO  HERNANDEZ GOMEZ</t>
  </si>
  <si>
    <t>PABLO DANIEL  JIMENEZ LOPEZ</t>
  </si>
  <si>
    <t>CESAR AUGUSTO  DIAZ BARILLAS</t>
  </si>
  <si>
    <t>BYRON  ENRIQUE  AGUILAR MEJIA</t>
  </si>
  <si>
    <t>PATRICIA  ELIZABETH  CABRERA MATIAS</t>
  </si>
  <si>
    <t>CLAUDIA LETICIA  YOL TZIB</t>
  </si>
  <si>
    <t>SAUL ESTUARDO  ORELLANA RODRIGUEZ</t>
  </si>
  <si>
    <t>MARLENE JANETTE  LUNA CASTELLANOS DE PINTO</t>
  </si>
  <si>
    <t>DAYANA  EUNICE  CABRERA RUANO</t>
  </si>
  <si>
    <t>BARBARA EUNICE  CASTILLO CASTILLO</t>
  </si>
  <si>
    <t>NANCY CAROLINA  CASTRO PINZON</t>
  </si>
  <si>
    <t>MARIA DEL CARMEN  OLIVARES JUAREZ</t>
  </si>
  <si>
    <t>PEDRO ENRIQUE  ACEYTUNO CASTRO</t>
  </si>
  <si>
    <t>PABLO  EVERARDO  TAY  LOPEZ</t>
  </si>
  <si>
    <t>ELMER ANIBAL  ARIAS BORRAYO</t>
  </si>
  <si>
    <t>GLORIA   LOPEZ RUIZ DE SOLANO</t>
  </si>
  <si>
    <t>JAQUELINE EUNICE  ZACARIAS FELIPE</t>
  </si>
  <si>
    <t>NANCY JACKELINE  MORALES RODAS</t>
  </si>
  <si>
    <t>KARLA JANINE  JUAREZ CABRERA DE VERAS</t>
  </si>
  <si>
    <t>RAUL ALEJANDRO  GALVEZ REYES</t>
  </si>
  <si>
    <t>ANA LUCRECIA  BAUTISTA GONZALEZ DE SANTIZO</t>
  </si>
  <si>
    <t>AMALIA YOHANA  QUIROA PERALTA</t>
  </si>
  <si>
    <t>LAURA MARICELA  SOLORZANO ESTRADA</t>
  </si>
  <si>
    <t>AURA PATRICIA  PAAU CAAL</t>
  </si>
  <si>
    <t>DAVID ESTUARDO  PEREIRA DUBON</t>
  </si>
  <si>
    <t>RUTH BERENICE  MONZON CUCUL</t>
  </si>
  <si>
    <t>LUIS HAROLDO  SIERRA LARA</t>
  </si>
  <si>
    <t>EDWIN JAVIER  AREVALO CASTRO</t>
  </si>
  <si>
    <t>YESENIA  DEL CARMEN  CHAN LIQUEZ</t>
  </si>
  <si>
    <t>HERCILIA ANAYTE  FRANCO CHEN</t>
  </si>
  <si>
    <t>RICARDO ARNOLDO  QUINTANA MORALES</t>
  </si>
  <si>
    <t>LUIS ROLANDO  GOMEZ VELASQUEZ</t>
  </si>
  <si>
    <t>JENNY PATRICIA  GODOY REYES</t>
  </si>
  <si>
    <t>IRMA YOLANDA  CANTE CRUZ</t>
  </si>
  <si>
    <t>LAURA VICTORIA  ORELLANA GONZALEZ</t>
  </si>
  <si>
    <t>BLANCA LIDIA  TURCIOS HIGUEROS DE SANTIZO</t>
  </si>
  <si>
    <t>LUIS ALEJANDRO  LUNA AYFAN</t>
  </si>
  <si>
    <t>JUAN ERIBERTO  HERRERA VILLATORO</t>
  </si>
  <si>
    <t>BRENDA MARITZA  RAMOS ALONZO</t>
  </si>
  <si>
    <t>EDWIN OSWALDO  BATZ  LIMA</t>
  </si>
  <si>
    <t>ISIDRO VICTORIANO  ESPINOZA BOLVITO</t>
  </si>
  <si>
    <t>CARLOS ALBERTO  GUILLERMO ARTOLA</t>
  </si>
  <si>
    <t>ELSA BERNARDA  OROZCO FUENTES</t>
  </si>
  <si>
    <t>CARLOS RENE  PEREZ ORDOÑEZ</t>
  </si>
  <si>
    <t>MARIA MERCEDES  MORA ARGUETA</t>
  </si>
  <si>
    <t>CARMINA EUGENIA  PEREZ LOPEZ</t>
  </si>
  <si>
    <t>GLORIA  HAYDEE  CHINCHILLA LOPEZ</t>
  </si>
  <si>
    <t>MARIO ROBERTO  IBOY SOTOJ</t>
  </si>
  <si>
    <t>MIRIOM WALTER  CASTILLO CASTILLO</t>
  </si>
  <si>
    <t>WILLIAMS ORLANDO  GODOY MORALES</t>
  </si>
  <si>
    <t>JUANA   PALAX CHIROY DE MENDOZA</t>
  </si>
  <si>
    <t>ROSA ANGELICA  VEGA</t>
  </si>
  <si>
    <t>JAQUELIN PAOLA  CU</t>
  </si>
  <si>
    <t>ELMER ALEXANDER  ALVAREZ YOCUTE</t>
  </si>
  <si>
    <t>MARCO ANTONIO  COLOC YUCUTE</t>
  </si>
  <si>
    <t>ALMA KARINA  CANO GRANILLO</t>
  </si>
  <si>
    <t>JUAN CARLOS  CATALAN MARTINEZ</t>
  </si>
  <si>
    <t>ANA MARIA  CALDERON ARROYO</t>
  </si>
  <si>
    <t>ROSIBEL PAHOLA  ROSALES MATEO</t>
  </si>
  <si>
    <t>LUCRECIA MARIA  ARRIAZA MEJIA</t>
  </si>
  <si>
    <t>GUILLERMO ARSENIO  OLIVARES MARTINEZ</t>
  </si>
  <si>
    <t>BLANCA DEYSI  ELIAS  CHACAJ</t>
  </si>
  <si>
    <t>CARLOS EMILIO  VASQUEZ JURADO</t>
  </si>
  <si>
    <t>JACKELINE ZUSETH  VALENZUELA MARROQUIN</t>
  </si>
  <si>
    <t>CORALIA LUCRECIA  MALDONADO CASTILLA</t>
  </si>
  <si>
    <t>EMERSON KENNY  HERRERA AGUILAR</t>
  </si>
  <si>
    <t>CATARINA VERONICA  CANIL GRAVE</t>
  </si>
  <si>
    <t>ZULLY DIANE  AQUINO BARRIOS</t>
  </si>
  <si>
    <t>EDGAR ERNESTO  DIAZ SCHAUB</t>
  </si>
  <si>
    <t>CARLOS ROLANDO  GRANADOS AJCUC</t>
  </si>
  <si>
    <t>DORIS ELIZABETH  LUIS HERNANDEZ</t>
  </si>
  <si>
    <t>FELIX CHRISTIAN  MONROY HENRIQUEZ</t>
  </si>
  <si>
    <t>ROSA EMERITA  POSADAS VASQUEZ</t>
  </si>
  <si>
    <t>ALVARO FLORENCIO  PAZ HERRERA</t>
  </si>
  <si>
    <t>BRENDA LORENA  POP MACZ</t>
  </si>
  <si>
    <t>ROSA   CONOZ LINDO</t>
  </si>
  <si>
    <t>ANDREA   MARTINEZ TREJO</t>
  </si>
  <si>
    <t>WILMER ORLANDO  LIMA HIDALGO</t>
  </si>
  <si>
    <t>PRISCILA   GARCIA SOTO</t>
  </si>
  <si>
    <t>GUILLERMO ANTONIO  GIL PERUSINA</t>
  </si>
  <si>
    <t>RONALD DARIO  MORATAYA LIMA</t>
  </si>
  <si>
    <t>BAUDILIO BENJAMIN  BAUTISTA GODINEZ</t>
  </si>
  <si>
    <t>MILHEM MANRIQUE  CHAVEZ LOPEZ</t>
  </si>
  <si>
    <t>MARIA YOJANA  TZUL HERNANDEZ</t>
  </si>
  <si>
    <t>MARLON ADONIAS  GUZMAN FUENTES</t>
  </si>
  <si>
    <t>JUAN ORLANDO  VELASQUEZ SANTIZO</t>
  </si>
  <si>
    <t>ZULY MADAHY  VELASQUEZ TZALAM</t>
  </si>
  <si>
    <t>CLAUDIA MARIBEL  ORANTES ORTEGA</t>
  </si>
  <si>
    <t>JENELY EUNICE  LOPEZ ESTRADA</t>
  </si>
  <si>
    <t>ADELA   GUANCHE MORATAYA</t>
  </si>
  <si>
    <t>LUIS FERNANDO  ARRIOLA CHINCHILLA</t>
  </si>
  <si>
    <t>HERNAN ORESTES  PRERA FIGUEROA</t>
  </si>
  <si>
    <t>ERVIN JONATAN  NATARENO GIRON</t>
  </si>
  <si>
    <t>MIRNA JEANNETTE  MENDEZ CARDONA</t>
  </si>
  <si>
    <t>JUAN MIGUEL  REYES CHIVICHON</t>
  </si>
  <si>
    <t>CAROLL JANNETTE   SALAS ALVARADO</t>
  </si>
  <si>
    <t>SAUL   ORTIZ ORELLANA</t>
  </si>
  <si>
    <t>ANA LETICIA  JIMENEZ LOPEZ</t>
  </si>
  <si>
    <t>ALVIN RENE  BOCHE TOT</t>
  </si>
  <si>
    <t>GERSON OTTONIEL  SIMON TARTON</t>
  </si>
  <si>
    <t>SUSAN JULISSA  SOTO CASTILLO</t>
  </si>
  <si>
    <t>RAFAEL ALBERTO  ESTUPINIAN PAXTOR</t>
  </si>
  <si>
    <t>FREDY DANILO  MEDINA PALMA</t>
  </si>
  <si>
    <t>GERBER IVAN  MENDEZ SOSA</t>
  </si>
  <si>
    <t>MANUEL ADOLFO  VALIENTE CASTRO</t>
  </si>
  <si>
    <t>LILIAN ARACELY  ICU CUTZAL</t>
  </si>
  <si>
    <t>ELDER NOE  SAJCHE ESQUITE</t>
  </si>
  <si>
    <t>ANDREA YOLENI  REYES GUZMAN</t>
  </si>
  <si>
    <t>WALTER RODOLFO  POROJ ABREGO</t>
  </si>
  <si>
    <t>DIEGO GASPAR  GONZALEZ PEDRO</t>
  </si>
  <si>
    <t>WALTER ORLANDO  ALEJANDRO CARDONA</t>
  </si>
  <si>
    <t>MIGUEL   RAYMUNDO RAYMUNDO</t>
  </si>
  <si>
    <t xml:space="preserve">AROLDO FAJARDO RAMIREZ </t>
  </si>
  <si>
    <t>LUIS DANIEL  REYES CHAVEZ</t>
  </si>
  <si>
    <t>BYRON ABSALON  GUTIERREZ HERNANDEZ</t>
  </si>
  <si>
    <t>JUAN CARLOS  DIAZ CONTRERAS</t>
  </si>
  <si>
    <t>INGRID JANETH  AMAYA LOPEZ</t>
  </si>
  <si>
    <t>JULIO EDGAR  ALBIZURES OSCAL</t>
  </si>
  <si>
    <t>HUMBERTO   TOLON VASQUEZ</t>
  </si>
  <si>
    <t>SUZEL ELEONORA  VILLALTA VIDES</t>
  </si>
  <si>
    <t>NADIA PAOLA  PALMA HERRARTE</t>
  </si>
  <si>
    <t>WILLIAM FERNANDO  ROMPICH PIRIR</t>
  </si>
  <si>
    <t>ROBERTO ANTONIO  RAMIREZ VALENZUELA</t>
  </si>
  <si>
    <t>CARLOS ALEJANDRO  ROLDAN SAMAYOA</t>
  </si>
  <si>
    <t>ROSARIO ARGENTINA  VELIZ PEREZ</t>
  </si>
  <si>
    <t>LUIS ENRIQUE  TOJ PU</t>
  </si>
  <si>
    <t>DILMA VERONICA  BONIJA SUAR</t>
  </si>
  <si>
    <t>ROSARIO ISABEL  MONZON PONCE</t>
  </si>
  <si>
    <t>DARINCA LUCILA  NAVARRO NAVARRO DE FIGUEROA</t>
  </si>
  <si>
    <t>ELBA GABRIELA  SANABRIA ORTIZ</t>
  </si>
  <si>
    <t>ELBA ARACELY  FOLGAR PORTILLO DE HERNANDEZ</t>
  </si>
  <si>
    <t>ZOILA LUCRECIA  ZECEÑA SALGUERO</t>
  </si>
  <si>
    <t>RUDI ROBERTO  SANTIZO CATALAN</t>
  </si>
  <si>
    <t>ABEL ESTUARDO  RIVERA QUIÑONEZ</t>
  </si>
  <si>
    <t>INGRID PATRICIA  QUIC</t>
  </si>
  <si>
    <t>TERESA MAGNOLIA  MALDONADO MERIDA DE RAMOS</t>
  </si>
  <si>
    <t>DIEGO ADOLFO  CARDENAS DUEÑAS</t>
  </si>
  <si>
    <t>CARLOS HUMBERTO  MORALES CASTILLO</t>
  </si>
  <si>
    <t>RODOLFO BOSBELI  GARCIA RUIZ</t>
  </si>
  <si>
    <t>ANTONIA BERTHA  GARCIA PETZEY</t>
  </si>
  <si>
    <t>ROSA ELENA  BERGES BAÑOS</t>
  </si>
  <si>
    <t>GLADYS MARIELLA  COJON HERNANDEZ</t>
  </si>
  <si>
    <t>LESLIE JOHANA  ESCOBAR PELAEZ</t>
  </si>
  <si>
    <t>OLGA RAQUEL  ESTRADA VASQUEZ</t>
  </si>
  <si>
    <t>LUIS ESTUARDO  ARDON ROSALES</t>
  </si>
  <si>
    <t>DEBORA ELIZABETH  GUDIEL GOMEZ</t>
  </si>
  <si>
    <t>IVON ISABEL  DEL CID</t>
  </si>
  <si>
    <t>JOSUE ELIAS  MARTINEZ PEREZ</t>
  </si>
  <si>
    <t>SERGIO  VICENTE  BLANCO BARRIOS</t>
  </si>
  <si>
    <t>DAVID MATUSALEN  BAQUIN BOCEL</t>
  </si>
  <si>
    <t>EDWIN AUGUSTO  NORATO SOCOP</t>
  </si>
  <si>
    <t>IMELDA MICAELA  GUTIERREZ CHOXOM</t>
  </si>
  <si>
    <t>ADA CICELY  ROJAS LOPEZ</t>
  </si>
  <si>
    <t>GUISELA ESMERALDA  GONZALEZ LOPEZ</t>
  </si>
  <si>
    <t>NOE   CANCINOS LARA</t>
  </si>
  <si>
    <t>LUIS FERNANDO  ROMERO HURTARTE</t>
  </si>
  <si>
    <t>EVER ANDRES  PERALTA GORDILLO</t>
  </si>
  <si>
    <t>HUMBERTO   CALIZ ICAL</t>
  </si>
  <si>
    <t>FLORY CONSUELO  YAT PAZ</t>
  </si>
  <si>
    <t>BLANCA DEL ROSARIO  LOPEZ VELIZ</t>
  </si>
  <si>
    <t>ANA LISSETTE  PEREZ GARAVITO</t>
  </si>
  <si>
    <t>ALAIN ABRAHAM  MORALES GODINEZ</t>
  </si>
  <si>
    <t>JORGE ALBERTO   OVALLE MENENDEZ</t>
  </si>
  <si>
    <t>GLENDA AZUCENA  ESCOBAR LOPEZ</t>
  </si>
  <si>
    <t>ROSA ISABEL   SAMAYOA  POLANCO</t>
  </si>
  <si>
    <t>RODRIGO   HURTADO GARCIA</t>
  </si>
  <si>
    <t>HELEN  BREZEIDA  REYES  RAMIREZ</t>
  </si>
  <si>
    <t>ANA LUZ  HERNANDEZ GARCIA</t>
  </si>
  <si>
    <t>BRENDA YOJANA  BRAVO NAVARRO DE CASTAÑON</t>
  </si>
  <si>
    <t>GUSTAVO ADOLFO  OVALLE ARMAS</t>
  </si>
  <si>
    <t>ANA LUCIA  SALVATIERRA ORELLANA</t>
  </si>
  <si>
    <t>MARIA DE LOS ANGELES  MARIN CATALAN</t>
  </si>
  <si>
    <t>ANA GABRIELA  CRUZ LEAL</t>
  </si>
  <si>
    <t>CINCY IRASSI  MENDEZ RODRIGUEZ DE ROBLES</t>
  </si>
  <si>
    <t>ANA ELISABET  GONZALEZ ALVARADO</t>
  </si>
  <si>
    <t>ANTHONY LIZARDO  PADILLA BARILLAS</t>
  </si>
  <si>
    <t>LUIS ENRIQUE  MORALES CASTILLO</t>
  </si>
  <si>
    <t>JUANA   GARCIA IXMATA</t>
  </si>
  <si>
    <t>ALEXIA YANIRA  BETETA YOL</t>
  </si>
  <si>
    <t>EDILIO ADELSO  JIMENEZ MARTINEZ</t>
  </si>
  <si>
    <t>MARIA DEL CARMEN  MENENDEZ ALVAREZ</t>
  </si>
  <si>
    <t>SILVIA LUCRECIA  VALDEZ BATZ  DE GIL</t>
  </si>
  <si>
    <t>CLAUDIA LISSETH  GALINDO ARGUETA DE MOLINA</t>
  </si>
  <si>
    <t>ANA JULIA  MARROQUIN FLORES</t>
  </si>
  <si>
    <t>RENE ESTUARDO  ESCOBAR URRUTIA</t>
  </si>
  <si>
    <t>JORGE NICOLAS  FIGUEROA RODRIGUEZ</t>
  </si>
  <si>
    <t>ERICK GIOVANNI  LORENZANA MERIDA</t>
  </si>
  <si>
    <t>ESTUARDO DANIEL  GONZALEZ DE LEON</t>
  </si>
  <si>
    <t>CARLOS ALBERTO  MORALES HERNANDEZ</t>
  </si>
  <si>
    <t>HEMERZON ROLANDO   MORATAYA VASQUEZ</t>
  </si>
  <si>
    <t>JUAN CARLOS  JURACAN AGUSTIN</t>
  </si>
  <si>
    <t>NERY ISMAEL  ADQUI GARCIA</t>
  </si>
  <si>
    <t>ELISEO   LOPEZ DE LA CRUZ</t>
  </si>
  <si>
    <t>REYES ALEXANDER  QUIÑONEZ ORTEGA</t>
  </si>
  <si>
    <t>OSCAR DAVID  MORALES LOPEZ</t>
  </si>
  <si>
    <t>SUCELI YAJAIRA  DEL VALLE ROLDAN</t>
  </si>
  <si>
    <t>MARCOS DANIEL  GARCIA NUYENS</t>
  </si>
  <si>
    <t>ADELA NOEMI  TZALAM PEREZ</t>
  </si>
  <si>
    <t>CARLOS RENE  SOTO SALAZAR</t>
  </si>
  <si>
    <t>ELIAS   QUEL CUC</t>
  </si>
  <si>
    <t>KEVIN ALIRIO  SALAZAR PERALTA</t>
  </si>
  <si>
    <t>MILDRED JEANETT  LUNA LAZO DE ESPINA</t>
  </si>
  <si>
    <t>DARWIN ANTONIO  VARGAS ORELLANA</t>
  </si>
  <si>
    <t>ADRIANA AVELINA  PAIZ MORALES</t>
  </si>
  <si>
    <t>RENE ALFREDO  MORALES ESTRADA</t>
  </si>
  <si>
    <t>JOSUE   QUEX PEREZ</t>
  </si>
  <si>
    <t>DAISY MAYABEL  LOBOS CASTELLANOS</t>
  </si>
  <si>
    <t>NORMA ALEJANDRINA  LOPEZ TOASPERN</t>
  </si>
  <si>
    <t>LIGIA IRASEMA  SAGASTUME ESTRADA</t>
  </si>
  <si>
    <t>LILIAN AZUCENA  FLORES RECINOS</t>
  </si>
  <si>
    <t>NORA RUTH  LOPEZ VIELMAN DE MOLINA</t>
  </si>
  <si>
    <t>GABRIELA  DE LOS ANGELES   MARROQUIN</t>
  </si>
  <si>
    <t>MAINOR EMILIO  AUDON GONZALEZ</t>
  </si>
  <si>
    <t>JOSE GILBERTO  RUIZ PORTILLO</t>
  </si>
  <si>
    <t>HENRY ALEXANDER  ESPAÑA LOPEZ</t>
  </si>
  <si>
    <t>LESLY JOHANA  FUENTES HERNANDEZ DE CARRERA</t>
  </si>
  <si>
    <t>HECTOR OSWALDO  ZAVALA GARCIA</t>
  </si>
  <si>
    <t>ELVA  MARIZA  MUÑOZ ABRIL</t>
  </si>
  <si>
    <t>MARIA DE LOS ANGELES  OSEGUEDA TAYLOR</t>
  </si>
  <si>
    <t>HECTOR ALEJANDRO  MENDEZ GONZALEZ</t>
  </si>
  <si>
    <t>EDDY RODOLFO  GARCIA SALAZAR</t>
  </si>
  <si>
    <t>GLORIA PATRICIA  CASTRO GUTIERREZ</t>
  </si>
  <si>
    <t>CLEMENTINA DE JESUS  ARREDONDO COLINDREZ</t>
  </si>
  <si>
    <t>VINNA MABEL  RODRIGUEZ HERNANDEZ</t>
  </si>
  <si>
    <t>ROSA MADAI  ESQUIVEL MANCHAME</t>
  </si>
  <si>
    <t>ERICK GEOVANY  SAAVEDRA ORELLANA</t>
  </si>
  <si>
    <t>WILSON ESTUARDO  AGUILAR BRAN</t>
  </si>
  <si>
    <t>MARITZA   QUIROA HERNANDEZ</t>
  </si>
  <si>
    <t>LUIS FELIPE  VELASQUEZ REYES</t>
  </si>
  <si>
    <t>JENIFFER ELIZABETH  ROMPICHE JUAREZ</t>
  </si>
  <si>
    <t>JORGE  ARTURO  BAUTISTA RUANO</t>
  </si>
  <si>
    <t>CHRISTY SOBERANI  RIVERA RAYMUNDO</t>
  </si>
  <si>
    <t>RICARDO AMARU  GAMEZ QUIROA</t>
  </si>
  <si>
    <t>LUIS FELIPE  ORTIZ ALBIZUREZ</t>
  </si>
  <si>
    <t>CLAUDIA MARYSOL  IXEN BATZIBAL</t>
  </si>
  <si>
    <t>SERGIO ENRIQUE  GONZALEZ QUIÑONEZ</t>
  </si>
  <si>
    <t>LIZA GABRIELA  DAVILA HURTARTE DE AVILA</t>
  </si>
  <si>
    <t>YANALITT BETZABE  BOSCH</t>
  </si>
  <si>
    <t>OSCAR EMILIO  ALVAREZ PASAN</t>
  </si>
  <si>
    <t>ANDRES ROBERTO  REYNOSO MONTES</t>
  </si>
  <si>
    <t>CHRISTIAN RANDOLFO  VALDEZ POLICARPIO</t>
  </si>
  <si>
    <t>LOYDA MARISELLA  VALENZUELA CANO</t>
  </si>
  <si>
    <t>VILMA ESTELA  OXLAJ TOJ</t>
  </si>
  <si>
    <t>LESLY   MARTINEZ DIAZ</t>
  </si>
  <si>
    <t>DORA ANGELICA  FRANCO YOQUE</t>
  </si>
  <si>
    <t>WILLIAM ALFONSO  MORALES STAACKMANN</t>
  </si>
  <si>
    <t>RENE YOVANI  HERNANDEZ POLANCO</t>
  </si>
  <si>
    <t>GERMAN GEOVANNY  ROSALES</t>
  </si>
  <si>
    <t>DONALDO ALEXANDER  ALVAREZ MARTINEZ</t>
  </si>
  <si>
    <t>FELISA GABRIELA  SANDOVAL RASIQUE</t>
  </si>
  <si>
    <t>ANAYANSY SUYAPA  ESCOBAR PEREZ</t>
  </si>
  <si>
    <t>SILVIA PATRICIA  ANGEL ESTRADA</t>
  </si>
  <si>
    <t>CESIAH YAMILETH  FIGUEROA HERNANDEZ</t>
  </si>
  <si>
    <t>OLEGARIO MIGUEL  CETO LOPEZ</t>
  </si>
  <si>
    <t>DIANA ARACELI  HERNANDEZ HERNANDEZ</t>
  </si>
  <si>
    <t>JUANA ESPERANZA  DURAN LEC</t>
  </si>
  <si>
    <t>DORA RAQUEL  RAMIREZ ZAMORA</t>
  </si>
  <si>
    <t>MARLON IBAN  GONZALEZ Y GONZALEZ</t>
  </si>
  <si>
    <t>RUBEN DARIO  ORTEGA CABNAL</t>
  </si>
  <si>
    <t>YURI OMAR  PEREZ</t>
  </si>
  <si>
    <t>ROBERTO   ARANA MIRANDA</t>
  </si>
  <si>
    <t>NERY ISAAC  RECINOS CALDERON</t>
  </si>
  <si>
    <t>JOSE ADOLFO  QUEZADA ESCOBAR</t>
  </si>
  <si>
    <t>JOSE  RUBEN  BARRIENTOS  SUAREZ</t>
  </si>
  <si>
    <t>PEDRO ENRIQUE  CIFUENTES HERNANDEZ</t>
  </si>
  <si>
    <t>KARLA WALESKA  DOMINGUEZ ORTIZ</t>
  </si>
  <si>
    <t>MICHAEL ARIEL  ALVAREZ LOPEZ</t>
  </si>
  <si>
    <t>LUIS RENE  HERNANDEZ MARTINEZ</t>
  </si>
  <si>
    <t>ORLANDO FRANCISCO  PAMAL RODRIGUEZ</t>
  </si>
  <si>
    <t>CARLOS HUMBERTO  ALBIZURES OSCAL</t>
  </si>
  <si>
    <t>LESTER  LICINIO  CORADO CAMBARA</t>
  </si>
  <si>
    <t>VICTOR MANUEL  MARTINEZ RODRIGUEZ</t>
  </si>
  <si>
    <t>ERICK ALBERTO  VILLATORO LETONA</t>
  </si>
  <si>
    <t>NANCY EVANURY  GALINDO GRAMAJO</t>
  </si>
  <si>
    <t>RAUL ESTUARDO  CALDERON</t>
  </si>
  <si>
    <t>TALIA ESPERANZA  PEDRO RODAS</t>
  </si>
  <si>
    <t>DELFINA EUCEVIA  PUAC YAX DE PUAC</t>
  </si>
  <si>
    <t>MIRIAM EUGENIA  FUENTES</t>
  </si>
  <si>
    <t>EDGAR VINICIO  MIRANDA CRUZ</t>
  </si>
  <si>
    <t>ANA PATRICIA  RAMIREZ ZAYAS</t>
  </si>
  <si>
    <t>MILTON ALFREDO  HERRERA</t>
  </si>
  <si>
    <t>MILDRED FABIOLA  GONZALEZ PEREZ</t>
  </si>
  <si>
    <t>ALDY JACKELINE  ARANA CONTRERAS</t>
  </si>
  <si>
    <t>NELSON JOSUE  LUNA PIMENTEL</t>
  </si>
  <si>
    <t>JOANA ELIZABETH  ESTRADA TELLEZ</t>
  </si>
  <si>
    <t>GRISELA MARGOTH  SEGURA GONGORA DE ALDANA</t>
  </si>
  <si>
    <t>DOUGLAS  CASTPROWICH  COY VILLAGRAN</t>
  </si>
  <si>
    <t>WILLIAM ALEXANDER  MALDONADO RODAS</t>
  </si>
  <si>
    <t>CARLOS EDUARDO  WOLTKE MARTINEZ</t>
  </si>
  <si>
    <t>JONATHAN GEOVANNY  GARCIA GONZALEZ</t>
  </si>
  <si>
    <t>JAQUELINE ALEJANDRA  CRUZ BARRIOS</t>
  </si>
  <si>
    <t>PORFIRIO DIONISIO  AGUILAR VALDES</t>
  </si>
  <si>
    <t>EDNA LISBETH  HERRERA</t>
  </si>
  <si>
    <t>MARIO ALFREDO  YOL GALLINA</t>
  </si>
  <si>
    <t>DANILO HAROLDO  FUENTES VELASQUEZ</t>
  </si>
  <si>
    <t>SERGIO EDUARDO  RAMIREZ BETETA</t>
  </si>
  <si>
    <t>ANA LUCIA  CHINCHILLA JUAREZ</t>
  </si>
  <si>
    <t>CRISANTO   SARAZUA SOCOY</t>
  </si>
  <si>
    <t>EDITH NINETH  ZURITA ORELLANA</t>
  </si>
  <si>
    <t>MARTA JULIA  FUENTES GIRON</t>
  </si>
  <si>
    <t>RITA SOAR  AGUILAR JIRON DE CATALAN</t>
  </si>
  <si>
    <t>EDIN ARMANDO  MORALES SOBERANIS</t>
  </si>
  <si>
    <t>LIBERTAD DEL CARMEN  FLORES MALDONADO</t>
  </si>
  <si>
    <t>JOSE NATANAEL  XAMINEZ BAQUIN</t>
  </si>
  <si>
    <t>HELMAN DANIEL  DE LEON BATZ</t>
  </si>
  <si>
    <t>JOSE ALFREDO  CALDERON ENRIQUEZ</t>
  </si>
  <si>
    <t>YURI MAURICIO  GARCIA GRANADOS DELGADO</t>
  </si>
  <si>
    <t>DONALDO ALFONSO  HERRERA MORALES</t>
  </si>
  <si>
    <t>WILFREDO ORLANDO  DE LEON GUACHIN</t>
  </si>
  <si>
    <t>ESTUARDO ADOLFO  HUERTAS SAJCHE</t>
  </si>
  <si>
    <t>EDWIN  ROBERTO  MORA GIRON</t>
  </si>
  <si>
    <t>HECTOR RAFAEL  AQUECHE SANDOVAL</t>
  </si>
  <si>
    <t>GLENDA LORENA  AGUILAR RAMIREZ</t>
  </si>
  <si>
    <t>ALEYDA LUCRECIA  SERRATO RODRIGUEZ</t>
  </si>
  <si>
    <t>ADRIANA NINETH  ORTIZ REYNA</t>
  </si>
  <si>
    <t>ALMA DINORA  MORALES  LOPEZ</t>
  </si>
  <si>
    <t>RICARDO EFREN  CHACON GARCIA</t>
  </si>
  <si>
    <t>ELISA ALEJANDRA  MONTERROSO DUARTE</t>
  </si>
  <si>
    <t>SONIA ELEONORA   CUEVAS  RUANO</t>
  </si>
  <si>
    <t>JOSE ALEJANDRO  CORDOVA  HERRERA</t>
  </si>
  <si>
    <t>REYNA JOHANNA  HERNANDEZ GARCIA DE SANTIZO</t>
  </si>
  <si>
    <t>FRANK ALEXANDER  OCHOA LOPEZ</t>
  </si>
  <si>
    <t>ISRAEL ARMANDO  LUCERO CAMEROS</t>
  </si>
  <si>
    <t>OVIDIO   PAZ BAL</t>
  </si>
  <si>
    <t>PAOLA ELIZABETH  SARACHINI AREVALO</t>
  </si>
  <si>
    <t>CATARINA   GUZARO CEDILLO</t>
  </si>
  <si>
    <t>SANTIAGO RUBEN  MONZON SOSA</t>
  </si>
  <si>
    <t>JOAQUIN   MENDOZA COC</t>
  </si>
  <si>
    <t>SIXTO   LOPEZ PEREZ</t>
  </si>
  <si>
    <t>CLAUDIA CAROLINA  LOPEZ URBINA</t>
  </si>
  <si>
    <t>GUICELA YANETH  LUCERO SUAREZ</t>
  </si>
  <si>
    <t>MAYRA LIZET  BARRIOS REYES</t>
  </si>
  <si>
    <t>CLODVIN FERNANDO  ACEITUNO AYALA</t>
  </si>
  <si>
    <t>JOSE ALEJANDRO  REYES HERNANDEZ</t>
  </si>
  <si>
    <t>KAREN SUSANA  MEJIA ARREOLA DE CASTILLO</t>
  </si>
  <si>
    <t>MARIA VICTORIA  LOPEZ GUEVARA</t>
  </si>
  <si>
    <t>JUAN  PABLO  ACEITUNO ARAGON</t>
  </si>
  <si>
    <t>ONDINA ELIZABETH  FAJARDO FRANCO</t>
  </si>
  <si>
    <t>SERGIO EUGENIO  BOURDET MORALES</t>
  </si>
  <si>
    <t>CARLOS HUMBERTO  TZOC SOCOP</t>
  </si>
  <si>
    <t>KENNY ABDUL  VILLATORO GARCIA</t>
  </si>
  <si>
    <t>AMBROCIO   BATRES LOOL</t>
  </si>
  <si>
    <t>MARIA JOSE  RODRIGUEZ DE LEON</t>
  </si>
  <si>
    <t>MONICA EDITH  GARCIA LOPEZ</t>
  </si>
  <si>
    <t>JOSE FRANCISCO  DE LEON DE LEON</t>
  </si>
  <si>
    <t>HET WALDEMAR  BARRERA TRINIDAD</t>
  </si>
  <si>
    <t>TERESITA YAHAIRA  MERIDA LOPEZ</t>
  </si>
  <si>
    <t>MYNOR OBED  MONROY RAMOS</t>
  </si>
  <si>
    <t>CESAR HAROLDO  VASQUEZ LOPEZ</t>
  </si>
  <si>
    <t>EVELYN JULISSA  LOPEZ RODRIGUEZ</t>
  </si>
  <si>
    <t>CARLOS FRANCISCO  GORDILLO CARDONA</t>
  </si>
  <si>
    <t>ELIZABETH YADIRA  LOPEZ HERNANDEZ</t>
  </si>
  <si>
    <t>MARIO   GARCIA AGUILAR</t>
  </si>
  <si>
    <t>CLAUDIA FLORIDALMA  CHOCOOJ ICO</t>
  </si>
  <si>
    <t>OLIVIA LIZANDRA  SEP HERNANDEZ</t>
  </si>
  <si>
    <t>TERE OLGALY  RAMIREZ JUAREZ</t>
  </si>
  <si>
    <t>AMY   AVILA CEDILLOS</t>
  </si>
  <si>
    <t>MARITZA CRISTINA  IRUNGARAY GUANDALINI DE RAMIREZ</t>
  </si>
  <si>
    <t>LUIS GERARDO  BAÑOS OCHAETA</t>
  </si>
  <si>
    <t>EULALIA   SIMON LOPEZ</t>
  </si>
  <si>
    <t>GERARDO JOSE  YANES LEON</t>
  </si>
  <si>
    <t>LILIAN MARISELA  TELLEZ MEDRANO</t>
  </si>
  <si>
    <t>ERICK OSWALDO  NAVAS DIVAS</t>
  </si>
  <si>
    <t>ANA VALESKA  REYES ORDOÑEZ</t>
  </si>
  <si>
    <t>KARLA KARINA  CASTAÑEDA HIGUEROS</t>
  </si>
  <si>
    <t>CELESTE ANNETE  BURGOS MAS</t>
  </si>
  <si>
    <t>WALTER OMAR  ORDOÑEZ QUEZADA</t>
  </si>
  <si>
    <t>ABNER  DAVID  PAREDES  CRUZ</t>
  </si>
  <si>
    <t>ZULETH ORIANA  MUÑOZ VELASQUEZ</t>
  </si>
  <si>
    <t>MONICA ANDREA  CHAVARRIA  CRESPO</t>
  </si>
  <si>
    <t>CRUZ ENRIQUE  FIGUEROA</t>
  </si>
  <si>
    <t>JUAN FERNANDO  CALDERON REYES</t>
  </si>
  <si>
    <t>ALLAN NATAN  ORELLANA ACEITUNO</t>
  </si>
  <si>
    <t>ASHLY AZUCENA  BARRIOS GARCIA</t>
  </si>
  <si>
    <t>HECTOR ALFONSO  RODRIGUEZ</t>
  </si>
  <si>
    <t>WALTER OBED  MOLINA RAMIREZ</t>
  </si>
  <si>
    <t>CORANDA  FLOR  LOPEZ GARCIA</t>
  </si>
  <si>
    <t>JUAN WULFERICO  DE LEON LOPEZ</t>
  </si>
  <si>
    <t>MARA JOHANNA  GONZALEZ ARGUETA DE ROMERO</t>
  </si>
  <si>
    <t>ANGELA GUADALUPE  AGUILAR CAMPOS</t>
  </si>
  <si>
    <t>CLAUDIA STEFANNY  IBOY SICUIR</t>
  </si>
  <si>
    <t>HECTOR  ENRIQUE  MOLINA RAMIREZ</t>
  </si>
  <si>
    <t>JUAN JOSE  ANDRADE OROZCO</t>
  </si>
  <si>
    <t>EVA NINETH  MONTENEGRO RAMIREZ</t>
  </si>
  <si>
    <t>EMILIO RAFAEL  PENEDO TRINIDAD</t>
  </si>
  <si>
    <t>CORINA RODOLMIRA  DIAZ ROCA DE DIAZ</t>
  </si>
  <si>
    <t>HAROLDO   MARTINEZ GARRIDO</t>
  </si>
  <si>
    <t>WILVER JUVINNY  OROZCO FUENTES</t>
  </si>
  <si>
    <t>JOSUE LEONARDO  LOPEZ GODINEZ</t>
  </si>
  <si>
    <t>PABLO NELSON  DAVILA CRESPO</t>
  </si>
  <si>
    <t>VICTOR ESTUARDO  LOPEZ BAUTISTA</t>
  </si>
  <si>
    <t>EDGAR OTONIEL  CAAL CAC</t>
  </si>
  <si>
    <t>SANDRA YANETE  AQUINO GALICIA DE HERNANDEZ</t>
  </si>
  <si>
    <t>SHIRLEY BEATRIZ  ROMERO</t>
  </si>
  <si>
    <t>MARIA DE JESUS  TURCIOS HIGUEROS DE HERNANDEZ</t>
  </si>
  <si>
    <t>ANA PATRICIA  GARCIA REYES</t>
  </si>
  <si>
    <t>JOSE LUIS  ROSALES CORTEZ</t>
  </si>
  <si>
    <t>ANA LUCRECIA  CHAVARRIA  DIAZ</t>
  </si>
  <si>
    <t>LUIS ESTUARDO  QUICHE CHAVEZ</t>
  </si>
  <si>
    <t>EDWIN ROLANDO  CHAVEZ CHAMALE</t>
  </si>
  <si>
    <t>MIRNA MARIBEL  MARTINEZ CHINCHILLA</t>
  </si>
  <si>
    <t>BRENDA NINNETTE DEL ROSARIO  GUTIERREZ MARTINEZ</t>
  </si>
  <si>
    <t>LORENA  ADELAIDA  CORADO MEZA</t>
  </si>
  <si>
    <t>PATRICIA ELIZABETH  QUIÑONEZ TOLEDO</t>
  </si>
  <si>
    <t>OSCAR MAURICIO  DUARTE AZMITIA</t>
  </si>
  <si>
    <t>ABIGAIL   DE LEON GIRON</t>
  </si>
  <si>
    <t>ALYSSON  PEBBLES ANDREA FUNES  BONILLA</t>
  </si>
  <si>
    <t>ISABEL   VICENTE SABAN DE CLEMENTE</t>
  </si>
  <si>
    <t>EVERARDO   PERALTA RODRIGUEZ</t>
  </si>
  <si>
    <t>VIOLETA LUCRECIA  FIGUEROA RODRIGUEZ</t>
  </si>
  <si>
    <t>ALEJANDRO BENJAMIN  COHUOJ VARGAS</t>
  </si>
  <si>
    <t>YURY YANIRA  DEL VALLE PEREZ</t>
  </si>
  <si>
    <t>MILDRED YESSENIA  BARDALES OLIVA</t>
  </si>
  <si>
    <t>IRMA EUGENIA  ASTORGA GARCIA</t>
  </si>
  <si>
    <t>MARLON RAFAEL  RODRIGUEZ GUDIEL</t>
  </si>
  <si>
    <t>ABELINO ACETUN  ESPINOZA</t>
  </si>
  <si>
    <t>HECTOR ROLANDO  CASTILLO GARCIA</t>
  </si>
  <si>
    <t>ARISTIDES ISAIAS  LOPEZ LOPEZ</t>
  </si>
  <si>
    <t>MAURO   US QUINILLA</t>
  </si>
  <si>
    <t>ANGEL EDUARDO  MONTEJO GARCIA</t>
  </si>
  <si>
    <t>CARLOS MATIAS  ORDON CURRUCHICH</t>
  </si>
  <si>
    <t>RAFAEL JUSTO  LARIOS VICENTE</t>
  </si>
  <si>
    <t>DORIS DEL ROSARIO  DUARTE OLIVA</t>
  </si>
  <si>
    <t>GILBERTO ALEJANDRO  CASTILLO BEBER</t>
  </si>
  <si>
    <t>LUIS ANTONIO  BOSCH OCHOA</t>
  </si>
  <si>
    <t>OMAR CHRISTOPHER  CHELEY CATALAN</t>
  </si>
  <si>
    <t>VICENTE   SOLARES PAZ</t>
  </si>
  <si>
    <t>ELSY YANIRA  PALACIOS PEÑA</t>
  </si>
  <si>
    <t>LISSETTE   RIVAS</t>
  </si>
  <si>
    <t>EDGAR GIOVANNI  CABRERA GARCIA</t>
  </si>
  <si>
    <t>LUIS PEDRO  VALDES LEMUS</t>
  </si>
  <si>
    <t>GUSTAVO ADOLFO  AGUILAR ARCEO</t>
  </si>
  <si>
    <t>MARTA ALICIA  MONTERROSO FLORES DE AGUIRRE</t>
  </si>
  <si>
    <t>JESUS  ALBERTO  CALDERON  AGUIRRE</t>
  </si>
  <si>
    <t>MYNOR AROLDO  IXCOT COYOY</t>
  </si>
  <si>
    <t>CECILIA ISABEL  AGUIRRE LUCERO DE YANES</t>
  </si>
  <si>
    <t>DANIA LUTMILA  GONZALEZ BARRIOS</t>
  </si>
  <si>
    <t>EDGAR RENE  GARCIA GARCIA</t>
  </si>
  <si>
    <t>ABRAHAN   IXIM JUC</t>
  </si>
  <si>
    <t>NINETH DEL ROSARIO  CASTILLO BARRIOS</t>
  </si>
  <si>
    <t>VIRGINIA SOLEDAD  PELLECER TERREAUX DE GARCIA</t>
  </si>
  <si>
    <t>BYANKA MARIA  AVILA ALVAREZ</t>
  </si>
  <si>
    <t>GLENDI MARFISA  SANTIZO RODRIGUEZ</t>
  </si>
  <si>
    <t>ZOILA ESTELA  CASTAÑEDA GRIJALVA</t>
  </si>
  <si>
    <t>SERGIO ALEJANDRO  GIRON LEYVA</t>
  </si>
  <si>
    <t>PABLO ANTONIO  MALDONADO SILVERIO</t>
  </si>
  <si>
    <t>ZAIDA LORENA  ALVAREZ PELAEZ</t>
  </si>
  <si>
    <t>MYNOR ARNOLDO  MARROQUIN TUN</t>
  </si>
  <si>
    <t>ISAAC ABIMAEL  MARTINEZ GODINEZ</t>
  </si>
  <si>
    <t>MARLENE VANESSA  RAMOS ESTRADA</t>
  </si>
  <si>
    <t>IRENE CONSUELO  DE LEON DIAZ</t>
  </si>
  <si>
    <t>IRIS LISETH  MARTINEZ SALAZAR</t>
  </si>
  <si>
    <t>JULIO MIZRAIM  TZUL HERNANDEZ</t>
  </si>
  <si>
    <t>CARLOS WALDEMAR  CU POP</t>
  </si>
  <si>
    <t>JAIRO HAROLDO  LOBOS GOMEZ</t>
  </si>
  <si>
    <t>ANDREA MARIA  ALDANA FLORES DE CORDON</t>
  </si>
  <si>
    <t>MARIA MAGDALENA  ALMENGOR GEORGE</t>
  </si>
  <si>
    <t>ZULMA MELIZZA  CALDERON ORDOÑEZ DE GARCIA</t>
  </si>
  <si>
    <t>GERARDO   VILLAMAR RAMIREZ</t>
  </si>
  <si>
    <t>DOLORES ISABEL  BARRIOS SANTOS</t>
  </si>
  <si>
    <t>FEDERICO   ESTRADA ZAMORA</t>
  </si>
  <si>
    <t>MARIA DEL CARMEN  GARCIA MAKEPEACE</t>
  </si>
  <si>
    <t>CARLOS ENRIQUE  MARTINEZ GARCIA</t>
  </si>
  <si>
    <t>MARVIN ANTONIO  NORIEGA RAMIREZ</t>
  </si>
  <si>
    <t>SILVIA ELIZABETH  TOLEDO</t>
  </si>
  <si>
    <t>FRANCISCA OFELIA  PECH AJCAC</t>
  </si>
  <si>
    <t>YESSICA PAOLA  PEREZ</t>
  </si>
  <si>
    <t>HEDITA IMELDA  CORTAVE GARCIA</t>
  </si>
  <si>
    <t>ELIEZER EMMANUEL  AVILA VILLATORO</t>
  </si>
  <si>
    <t>ASTRID PAOLA  HERNANDEZ GARRIDO</t>
  </si>
  <si>
    <t>HEBERT ESTUARDO  MALDONADO CONTRERAS</t>
  </si>
  <si>
    <t>EVELYN GRIZEL  PIVARAL PIVARAL</t>
  </si>
  <si>
    <t>MARIA JOSE  BARRIOS MONTES</t>
  </si>
  <si>
    <t>JUAN VINICIO  GOMEZ CHOPEN</t>
  </si>
  <si>
    <t>MARIA LUISA  RODRIGUEZ MORA</t>
  </si>
  <si>
    <t>ELENA   CETO BERNAL</t>
  </si>
  <si>
    <t>OSCAR JOSE  GONZALEZ VILLATORO</t>
  </si>
  <si>
    <t>NYDIA  EUNICE  SAZO ESCOBAR</t>
  </si>
  <si>
    <t>JORGE MARCOS  COCHOY YAC</t>
  </si>
  <si>
    <t>AURA ESTELA  RAMOS COROXON</t>
  </si>
  <si>
    <t>MARIA JOSE  CAMEY NORATO</t>
  </si>
  <si>
    <t>ROLANDO ERNESTO  PELAEZ QUIROA</t>
  </si>
  <si>
    <t>CARLOS ROBERTO  SEIJAS ESCOBAR</t>
  </si>
  <si>
    <t>RINA ANNABELLA  MAZARIEGOS MELENDEZ</t>
  </si>
  <si>
    <t>SOLIMAN ROMEO  CIFUENTES PEREZ</t>
  </si>
  <si>
    <t>ROXANA PATRICIA  QUIROA DONIS</t>
  </si>
  <si>
    <t>JORGE ARMANDO  ESCOTO FELIPE</t>
  </si>
  <si>
    <t>OLINDA ARACELY  MO TEYUL</t>
  </si>
  <si>
    <t>GUSTAVO ADOLFO  SOLIS</t>
  </si>
  <si>
    <t>GLADYS VERONICA  CRESPO GONZALEZ</t>
  </si>
  <si>
    <t>FRANCISCO JOSE  LOPEZ GUARDIA</t>
  </si>
  <si>
    <t>JANNY DAVID ALEJANDRO COYOY  NORIEGA</t>
  </si>
  <si>
    <t>DIEGO ALEXANDER  PAZ MALDONADO</t>
  </si>
  <si>
    <t>LIGIA  MARIA  GAITAN GONZALEZ</t>
  </si>
  <si>
    <t>SERGIO RENATO  PACHECO ESCOBAR</t>
  </si>
  <si>
    <t>BYRON ALFREDO  ORTIZ FLORES</t>
  </si>
  <si>
    <t>EDDY ESTUARDO  ROMERO ALFARO</t>
  </si>
  <si>
    <t>KARLA MARIA  RUIZ HUERTAS</t>
  </si>
  <si>
    <t>DIANA MARIBEL  JULIAN LEAL</t>
  </si>
  <si>
    <t>SHIRLEY ABIGAIL  ESPINOZA GONZALEZ</t>
  </si>
  <si>
    <t>CARLOS RUBEN  LOPEZ GIRON</t>
  </si>
  <si>
    <t>JUAN PABLO  ORTIZ GONZALEZ</t>
  </si>
  <si>
    <t>MARIA EUGENIA  RIVERA LACAYO</t>
  </si>
  <si>
    <t>GEORGINA ISABEL  ERCHILA MARTINEZ DE SUNUM</t>
  </si>
  <si>
    <t>SALVADOR   LOARCA MARROQUIN</t>
  </si>
  <si>
    <t>MARVIN ENRIQUE  SICAN GARCIA</t>
  </si>
  <si>
    <t>MANUEL ALONSO  DIEGO DIEGO</t>
  </si>
  <si>
    <t>FRANCISCO JAVIER  GARCIA CASTRO</t>
  </si>
  <si>
    <t>ADILIS MARISOL  CU POP</t>
  </si>
  <si>
    <t>ALMA MARICELA  ORDOÑEZ ALVARADO</t>
  </si>
  <si>
    <t>MARK CHRISTOPHER  GARDINER BENNETT</t>
  </si>
  <si>
    <t>ABNER ELIUD  MORALES  ORELLANA</t>
  </si>
  <si>
    <t>KARINA ALIBELLY  CASTAÑEDA COLINDRES</t>
  </si>
  <si>
    <t>VIVIANA PALACIOS  DEL CID DE NAVICHOQUE</t>
  </si>
  <si>
    <t>JOSE MIGUEL  MORALES SECAIDA</t>
  </si>
  <si>
    <t>MARIA   MORALES MEJIA</t>
  </si>
  <si>
    <t>NANCY CAROLINA  COLINDRES LOPEZ</t>
  </si>
  <si>
    <t>NORA PATRICIA  GALICIA</t>
  </si>
  <si>
    <t>MARCO ANTONIO  CABRERA HERNANDEZ</t>
  </si>
  <si>
    <t>RUBEN  DARIO  FLORES LIMA</t>
  </si>
  <si>
    <t>ORLANDO MISAEL  CIFUENTES RIVERA</t>
  </si>
  <si>
    <t>ROSA AURORA  ESPINOZA</t>
  </si>
  <si>
    <t>JUANA ELIZABETH  RAMIREZ GARCIA</t>
  </si>
  <si>
    <t>CAROL MARLEN  LETONA RIVERA</t>
  </si>
  <si>
    <t>LILIAN AZUCENA  GALVEZ MORALES</t>
  </si>
  <si>
    <t>ROBIN JOSUE  PINTO CORDON</t>
  </si>
  <si>
    <t>JOSE RODOLFO  PALACIOS OLIVA</t>
  </si>
  <si>
    <t>ALVARO  ANTONIO  ANDRADE  CRUZ</t>
  </si>
  <si>
    <t>RAFAEL ESTUARDO  RODRIGUEZ ESCOBAR</t>
  </si>
  <si>
    <t>EDWIN ARNOLDO  HERRERA RODRIGUEZ</t>
  </si>
  <si>
    <t>DAVID FERNANDO  RIVERA TORRES</t>
  </si>
  <si>
    <t>LUIS ALBERTO  CAAL  CASTAÑEDA</t>
  </si>
  <si>
    <t>DILIA NOEMI  MELGAR DEL CID</t>
  </si>
  <si>
    <t>MARIANO ESTUARDO  DEL CID SOSA</t>
  </si>
  <si>
    <t>HEIDI MARUVENY  CASTILLO GODOY</t>
  </si>
  <si>
    <t>SINDY GABRIELA  DE LEON MARTINEZ</t>
  </si>
  <si>
    <t>ADELA PATRICIA  CACERES CASTILLO</t>
  </si>
  <si>
    <t>INGRID GRICELDA  PISQUIY  SOCH</t>
  </si>
  <si>
    <t>MARCOS  ARIEL  MENDOZA CAMEY</t>
  </si>
  <si>
    <t>EDGAR ENRIQUE  GUERRA FERNANDEZ</t>
  </si>
  <si>
    <t>CLAUDIA MARIA  CANO  LOPEZ</t>
  </si>
  <si>
    <t>ANA VICTORIA  ALVAREZ  HERNANDEZ</t>
  </si>
  <si>
    <t>MARIA ANDREA  PAZ MARROQUIN</t>
  </si>
  <si>
    <t>KAREEM  JANIRA  BARRIOS RAMIREZ</t>
  </si>
  <si>
    <t>ANGELINA MATILDE  RAYMUNDO RAYMUNDO DE PEREZ</t>
  </si>
  <si>
    <t>GABRIEL DE JESUS  RIVERA DIAZ</t>
  </si>
  <si>
    <t>MARIA ELENA  SUNUN ALONZO</t>
  </si>
  <si>
    <t>MARIA VERONICA  REYES MONZON</t>
  </si>
  <si>
    <t>ASTRID ANGELICA  HERRERA GIL</t>
  </si>
  <si>
    <t>AURA ELIZABETH  GUZMAN GAITAN</t>
  </si>
  <si>
    <t>RUDY   CUAT VASQUEZ</t>
  </si>
  <si>
    <t>EDWIN ARMANDO  TARACENA PALALA</t>
  </si>
  <si>
    <t>TONY   ESPADA</t>
  </si>
  <si>
    <t>SONIA AIDA  MORALES BARILLAS</t>
  </si>
  <si>
    <t>GUILLERMO ALFONSO  BLANCO RAMIREZ</t>
  </si>
  <si>
    <t>VERONICA XIOMARA  CALDERON MONTERROSO</t>
  </si>
  <si>
    <t>KARLA MARGARITA  ACUÑA  GONZALEZ</t>
  </si>
  <si>
    <t>HELEN   RAQUEL  MENDEZ VERA</t>
  </si>
  <si>
    <t>CESAR AUGUSTO   MENDIA NAVAS</t>
  </si>
  <si>
    <t>LESLIE ANALY  MURALLES REYES</t>
  </si>
  <si>
    <t>CARLOS LEONEL  MOSCOSO SANCHEZ</t>
  </si>
  <si>
    <t>ALEYDA LUCRECIA  ORDOÑEZ FAJARDO</t>
  </si>
  <si>
    <t>EVELIN MARLENY  QUEVEDO QUEZADA DE MARROQUIN</t>
  </si>
  <si>
    <t>JUANA   SOC PU</t>
  </si>
  <si>
    <t>ARMANDO SANTIAGO  TOC TAX</t>
  </si>
  <si>
    <t>WILLIAM RENE  RAMIREZ BAUTISTA</t>
  </si>
  <si>
    <t>JUAN MIGUEL  LEPPE MINCHEZ</t>
  </si>
  <si>
    <t>YELENA DARLEE  MIRANDA MALDONADO</t>
  </si>
  <si>
    <t>LUIS ALBERTO  GOMAR CARRANZA</t>
  </si>
  <si>
    <t>ELIZARDO BLAVINIR  RAMIREZ GUZMAN</t>
  </si>
  <si>
    <t>ANGEL DAVID  JEREZ RODRIGUEZ</t>
  </si>
  <si>
    <t>IRMA JEANNETH  IXEN SAJCHE</t>
  </si>
  <si>
    <t>RAUL VICENTE  BAUTISTA MORALES</t>
  </si>
  <si>
    <t>BRENDA  PAOLA  CAR  CALAN</t>
  </si>
  <si>
    <t>CESAR AUGUSTO  AJANEL SOBERANIS</t>
  </si>
  <si>
    <t>ABNER ODONEL  VARGAS SANABRIA</t>
  </si>
  <si>
    <t>EDGAR HAROLDO  SOTO DE LEON</t>
  </si>
  <si>
    <t>EDVY RENE  CASTRO OBREGON</t>
  </si>
  <si>
    <t>BAUDILIO EMANUEL  FUENTES LOPEZ</t>
  </si>
  <si>
    <t>EDWIN ARNOLDO  MONTENEGRO ARIAS</t>
  </si>
  <si>
    <t>CARLOS HUMBERTO  RODRIGUEZ MARROQUIN</t>
  </si>
  <si>
    <t>SENDER ANDRES  ESCOBAR RODRIGUEZ</t>
  </si>
  <si>
    <t>SANDRA EMILIA  ALECIO ALVARADO</t>
  </si>
  <si>
    <t>FELICIANO   TOMIN VELASQUEZ</t>
  </si>
  <si>
    <t>EDVIN DANIEL  ESPINA REYES</t>
  </si>
  <si>
    <t>RUBEN FRANCISCO  LIMA BARILLAS</t>
  </si>
  <si>
    <t>MAGDA ARCELY  PAZ HERRERA DE PIRAL</t>
  </si>
  <si>
    <t>EVANGELINA   DARCE VASQUEZ</t>
  </si>
  <si>
    <t>PABLO JAVIER  ESCALANTE GOMEZ</t>
  </si>
  <si>
    <t>JONATHAN EDUARDO  HERNANDEZ MARROQUIN</t>
  </si>
  <si>
    <t>JOSE AUGUSTO  PEREZ CAXAJ</t>
  </si>
  <si>
    <t>JOSUE ALFREDO  RODRIGUEZ RUANO</t>
  </si>
  <si>
    <t>VICTOR MIGUEL  RAMOS YAX</t>
  </si>
  <si>
    <t>ANA LUCIA  OLIVA ROJAS</t>
  </si>
  <si>
    <t>SAIDA LISETH  ESTRADA AVILA</t>
  </si>
  <si>
    <t>AURA LILIANA  NOLASCO RODAS</t>
  </si>
  <si>
    <t>ALMA XIMENA  GONZALEZ CASTELLANOS</t>
  </si>
  <si>
    <t>LESLY KARINA  LARA LOPEZ</t>
  </si>
  <si>
    <t>LOURDES ABIGAIL  SITAMUL CAJTI</t>
  </si>
  <si>
    <t>MARYKARMEN   GOMEZ VALDEZ</t>
  </si>
  <si>
    <t>JOSE FABRICIO  MENDEZ CRUZ</t>
  </si>
  <si>
    <t>KATHERINE MICHELLE  PEREZ SANCHEZ</t>
  </si>
  <si>
    <t>ANDREA KARINA  LEMUS RAMIREZ</t>
  </si>
  <si>
    <t>EVELYN CARINA  ELIAS ZECEÑA</t>
  </si>
  <si>
    <t>CESAR JOSUE  LOPEZ CASTILLO</t>
  </si>
  <si>
    <t>LUDWIN ROBERTO  CHAMORRO HERNANDEZ</t>
  </si>
  <si>
    <t>MARIA DE LOS ANGELES  CINTORA VILLATORO</t>
  </si>
  <si>
    <t>BYRON NOE  GARCIA RODRIGUEZ</t>
  </si>
  <si>
    <t>ROBERTO JAVIER  REINA MEDRANO</t>
  </si>
  <si>
    <t>WALTER ANTONIO  ALVARADO FERNANDEZ</t>
  </si>
  <si>
    <t>CARLOS ENRIQUE  OROZCO MENENDEZ</t>
  </si>
  <si>
    <t>BRIGUER BARNAVA  CRUZ ORELLANA</t>
  </si>
  <si>
    <t>LUIS FERNANDO  DUARTE PADILLA</t>
  </si>
  <si>
    <t>FRANCIS RODRIGO  MONTUFAR BOCKHORN</t>
  </si>
  <si>
    <t>ERICK RENE  MAZARIEGOS GOMEZ</t>
  </si>
  <si>
    <t>FRANCISCO BERNARDO  RUANO PENADOS</t>
  </si>
  <si>
    <t>JULIO CHRISTIAN  MONTENEGRO GUZMAN</t>
  </si>
  <si>
    <t>DAVID RODOLFO  SOLARES ACUÑA</t>
  </si>
  <si>
    <t>SEBASTIAN   OSORIO HERRERA</t>
  </si>
  <si>
    <t>SAMUEL   GIRON BELTRAN</t>
  </si>
  <si>
    <t>DORA EMELINA  SOBERANIS GATICA</t>
  </si>
  <si>
    <t>JHONATAN JOSUE  RODAS OVALLE</t>
  </si>
  <si>
    <t>JUAN ARMANDO  AREVALO FRANCO</t>
  </si>
  <si>
    <t>JOSE FRANCISCO  MENDIA VILLAVICENCIO</t>
  </si>
  <si>
    <t>JOSEPH ENRIQUE  SILVA GONZALEZ</t>
  </si>
  <si>
    <t>SILVIA YOLANDA  ARRAZOLA ESPAÑA</t>
  </si>
  <si>
    <t>ELSIE LUCRECIA  BERGANZA RIVAS</t>
  </si>
  <si>
    <t>JUAN MANUEL  SALAZAR ALTAMIRANO</t>
  </si>
  <si>
    <t>ALMA DAVONY  REYNOSA CORADO</t>
  </si>
  <si>
    <t>LUCY MARIEL  ALONZO REYES</t>
  </si>
  <si>
    <t>ALLAN ENRIQUE   MENDEZ  CABALLEROS</t>
  </si>
  <si>
    <t>MIGUEL MARTIN  MONZON GODINEZ</t>
  </si>
  <si>
    <t>JOSE MIGUEL  CHOCOJ GARCIA</t>
  </si>
  <si>
    <t>JORGE CARLOS  GAITAN RUIZ</t>
  </si>
  <si>
    <t>EMMANUEL ABRAHAM  ALEGRIA TOLEDO</t>
  </si>
  <si>
    <t>KAREN MAYELY  CANO CASTRO</t>
  </si>
  <si>
    <t>LESLY IDILI  SOSA DE LEON</t>
  </si>
  <si>
    <t>GERSON  SAUL  SANCHEZ OXOM</t>
  </si>
  <si>
    <t>MYNOR VINICIO  ESPAÑA URRUTIA</t>
  </si>
  <si>
    <t>GINA LORENA  ORTIZ LOPEZ</t>
  </si>
  <si>
    <t>DANIA MARITZA  OCHOA PEREZ</t>
  </si>
  <si>
    <t>JOSE ALFREDO  BARRERA NAJARRO</t>
  </si>
  <si>
    <t>MIGDALIA YUSELA  RAMIREZ ESCOBAR</t>
  </si>
  <si>
    <t>MARIANA SARAHI  NATARENO BARILLAS</t>
  </si>
  <si>
    <t>FERNANDO FABIAN  DE LA CRUZ FUENTES</t>
  </si>
  <si>
    <t>DIEGO ANDRES  POLANCO GONZALEZ</t>
  </si>
  <si>
    <t>MAURICIO JOSE  MORALES MOLINA</t>
  </si>
  <si>
    <t>BORIS FRANCINE  BARRIOS NAJERA</t>
  </si>
  <si>
    <t>LINDA MARIA  AGUILAR OROZCO</t>
  </si>
  <si>
    <t>SAMUEL ALBERTO  UCELO LIMA</t>
  </si>
  <si>
    <t>LORENA ANTONIETA  CALLEJAS MENCHU  DE SOBERANIS</t>
  </si>
  <si>
    <t>MARTA ESMERALDA  GONZALEZ ARRIOLA</t>
  </si>
  <si>
    <t>PERLA SOFIA  GUZMAN GIRON</t>
  </si>
  <si>
    <t>MOYRA ISMENIA  VELIZ DE LEON</t>
  </si>
  <si>
    <t>BRANDON TIRONE  BATRES ARA</t>
  </si>
  <si>
    <t>ANA RUTH VALERIANO MEDRANO</t>
  </si>
  <si>
    <t>LINDA MELISSA  NORIEGA GAMARRO</t>
  </si>
  <si>
    <t>CHRISTIAN OSMANY  REYES</t>
  </si>
  <si>
    <t>JOSE MANUEL  ASTURIAS RUANO</t>
  </si>
  <si>
    <t>JENNIFER BEATRIZ  CARDONA CARRERA</t>
  </si>
  <si>
    <t>ARMANDO   CORNEJO TORRES</t>
  </si>
  <si>
    <t>DANIEL VICTORES  VELASQUEZ</t>
  </si>
  <si>
    <t>ALMA ROSANA  AGUIRRE FAJARDO  DE ACEVEDO</t>
  </si>
  <si>
    <t>PROCURADOR ADJUNTO I</t>
  </si>
  <si>
    <t>PROCURADOR ADJUNTO II</t>
  </si>
  <si>
    <t>RICARDO ALEJANDRO  AREVALO PINEDA</t>
  </si>
  <si>
    <t>ANA JACQUELIN  RIVERA VASQUEZ</t>
  </si>
  <si>
    <t>JUDITH ARACELY  GONZALEZ ORIANO</t>
  </si>
  <si>
    <t>HEIDY MARINA  OSORIO BOL</t>
  </si>
  <si>
    <t>RAUL ANTONIO  MAS ALVAREZ</t>
  </si>
  <si>
    <t>JULIO WILSON  GARCIA TIU</t>
  </si>
  <si>
    <t>ANA LUISA  ORDOÑEZ LOPEZ  DE MORALES</t>
  </si>
  <si>
    <t>CARLOS AUGUSTO  OCHOA SOLIS</t>
  </si>
  <si>
    <t>CARLOS WILFREDO  MENDOZA</t>
  </si>
  <si>
    <t>JUAN FERNANDO  BUCH DIONISIO</t>
  </si>
  <si>
    <t>GLENDA ELIZABETH  JUTZUTZ ATZ</t>
  </si>
  <si>
    <t>SANDRA JEANNETTE  AGUILAR MINERA</t>
  </si>
  <si>
    <t>NOE FERNANDO  PALMA GODOY</t>
  </si>
  <si>
    <t>JULIO ALBERTO  CARRANZA COLMENAR</t>
  </si>
  <si>
    <t>CARLOS ROLANDO  LOPEZ DONIS</t>
  </si>
  <si>
    <t>BRANDON JACINTO ISAAC PEREZ BERNAL</t>
  </si>
  <si>
    <t>REGINA ISABEL  CAN REYES</t>
  </si>
  <si>
    <t>WILLIAMS ALFREDO  BENDFELDT ALVARADO</t>
  </si>
  <si>
    <t>RUVIDIA MARIVELL  TORRES HERRERA</t>
  </si>
  <si>
    <t>JEREMIAS   AJPACAJA GUACHIAC</t>
  </si>
  <si>
    <t>GREGORIO ISRAEL  PUAC ZAPETA</t>
  </si>
  <si>
    <t>MARIA JOSE  ORTEGA SUNUC</t>
  </si>
  <si>
    <t>ANA  EMILIA MADAI ESTRADA ORTIZ</t>
  </si>
  <si>
    <t>SAUL ESTUARDO  URIZAR RIVERA</t>
  </si>
  <si>
    <t>CYNTHIA VIBETH  PANIAGUA ARRIOLA</t>
  </si>
  <si>
    <t>CARMEN ANNELISE  BORRAYO GARCIA</t>
  </si>
  <si>
    <t>CARLOS FERNANDO  LOPEZ ARAGON</t>
  </si>
  <si>
    <t>CARLOS ENRIQUE  BOROR ORTIZ</t>
  </si>
  <si>
    <t>MAX ESTUARDO  BAUTISTA BAUTISTA</t>
  </si>
  <si>
    <t>SECRETARIO/A DE PROCURADOR DE LOS DERECHOS HUMANOS</t>
  </si>
  <si>
    <t>TÉCNICO DE DEPARTAMENTO</t>
  </si>
  <si>
    <t>TÉCNICO ESPECIALIZADO DE DIRECCIÓN</t>
  </si>
  <si>
    <t>CONDUCTOR</t>
  </si>
  <si>
    <t>PILOTO</t>
  </si>
  <si>
    <t>AUDITOR ESPECIALIZADO</t>
  </si>
  <si>
    <t>AUDITOR</t>
  </si>
  <si>
    <t>DIRECTOR DE PROCURACIÓN</t>
  </si>
  <si>
    <t>TÉCNICO ADMINISTRATIVO DE DIRECCIÓN</t>
  </si>
  <si>
    <t>DEFENSOR</t>
  </si>
  <si>
    <t>EDUCADOR</t>
  </si>
  <si>
    <t>NOTIFICADOR</t>
  </si>
  <si>
    <t>ASISTENTE TÉCNICO DE TURNO</t>
  </si>
  <si>
    <t>JEFE DE DEPARTAMENTO</t>
  </si>
  <si>
    <t>MENSAJERO</t>
  </si>
  <si>
    <t>NIÑERO</t>
  </si>
  <si>
    <t>ASISTENTE ADMINISTRATIVO FINANCIERO</t>
  </si>
  <si>
    <t>TÉCNICO DE DIRECCIÓN</t>
  </si>
  <si>
    <t>TÉCNICO ESPECIALIZADO DE DEPARTAMENTO</t>
  </si>
  <si>
    <t>SECRETARIO/A DE PROCURADOR ADJUNTO II</t>
  </si>
  <si>
    <t>ASISTENTE ADMINISTRATIVO</t>
  </si>
  <si>
    <t>TÉCNICO DE DEFENSORÍA</t>
  </si>
  <si>
    <t xml:space="preserve"> COORDINADOR DE TURNO </t>
  </si>
  <si>
    <t>JEFE DE UNIDAD</t>
  </si>
  <si>
    <t>SUBCOORDINADOR DE DEPARTAMENTO</t>
  </si>
  <si>
    <t>SUPERVISOR</t>
  </si>
  <si>
    <t>MÉDICO</t>
  </si>
  <si>
    <t>TÉCNICO QUIROPRACTICO</t>
  </si>
  <si>
    <t>ASISTENTE DE PROCURADOR ADJUNTO I</t>
  </si>
  <si>
    <t>PROFESIONAL ESPECIALIZADO</t>
  </si>
  <si>
    <t>ASISTENTE DE PROCURADOR DE LOS DERECHOS HUMANOS</t>
  </si>
  <si>
    <t>ENCARGADO DE EDICIONES Y PUBLICACIONES VIRTUALES</t>
  </si>
  <si>
    <t>MECÁNICO</t>
  </si>
  <si>
    <t>ENCARGADO DE FORMULACIÓN Y ANÁLISIS</t>
  </si>
  <si>
    <t>CAMARÓGRAFO</t>
  </si>
  <si>
    <t>COORDINADOR DE DEPARTAMENTO</t>
  </si>
  <si>
    <t>ENCARGADO DE CENTRO INFANTIL</t>
  </si>
  <si>
    <t>SECRETARIO/A DE ACCESO A LA INFORMACIÓN PÚBLICA</t>
  </si>
  <si>
    <t>DIRECTOR FINANCIERO</t>
  </si>
  <si>
    <t>JEFE DE COMITIVA</t>
  </si>
  <si>
    <t>BIBLIOTECÓLOGO</t>
  </si>
  <si>
    <t>DIRECTOR  ADMINISTRATIVO</t>
  </si>
  <si>
    <t>AUXILIAR ADMINISTRATIVO DE DEPARTAMENTO</t>
  </si>
  <si>
    <t>AUXILIAR TÉCNICO DE DEPARTAMENTO</t>
  </si>
  <si>
    <t>DIGITALIZADOR</t>
  </si>
  <si>
    <t>OFICIAL ESPECIALIZADO DE DEPARTAMENTO</t>
  </si>
  <si>
    <t>PROFESIONAL ESPECIALIZADO DE DIRECCIÓN</t>
  </si>
  <si>
    <t xml:space="preserve">DIRECTOR DE PLANIFICACIÓN Y GESTIÓN INSTITUCIONAL </t>
  </si>
  <si>
    <t>DIRECTOR DE PROMOCIÓN Y EDUCACIÓN</t>
  </si>
  <si>
    <t>AUDITOR INTERNO</t>
  </si>
  <si>
    <t>TÉCNICO ESPECIALIZADO DE RECEPCIÓN</t>
  </si>
  <si>
    <t>DIRECTOR DE AUXILIATURAS</t>
  </si>
  <si>
    <t>GERENTE ADMINISTRATIVO FINANCIERO</t>
  </si>
  <si>
    <t>MAESTRO</t>
  </si>
  <si>
    <t>DIRECTOR  DE DEFENSORÍAS</t>
  </si>
  <si>
    <t>ASISTENTE DE PROCURADOR ADJUNTO II</t>
  </si>
  <si>
    <t>DIRECTOR DE TECNOLOGÍAS DE LA INFORMACIÓN</t>
  </si>
  <si>
    <t>DIRECTOR DE SEGURIDAD INSTITUCIONAL</t>
  </si>
  <si>
    <t>SUPERVISOR DE DEPARTAMENTO</t>
  </si>
  <si>
    <t>SECRETARIO/A DE PROCURADOR ADJUNTO I</t>
  </si>
  <si>
    <t>DIRECTOR DE RECURSOS HUMANOS</t>
  </si>
  <si>
    <t>TÉCNICO ESPECIALIZADO DE PROCURADOR ADJUNTO II</t>
  </si>
  <si>
    <t>DIRECTOR DE COOPERACIÓN Y RELACIONES INTERNACIONALES</t>
  </si>
  <si>
    <t>TÉCNICO ESPECIALIZADO DE DEFENSORÍA</t>
  </si>
  <si>
    <t xml:space="preserve">DIRECTOR DE COMUNICACIÓN SOCIAL </t>
  </si>
  <si>
    <t>COORDINADOR ASESORÍA JURÍDICA</t>
  </si>
  <si>
    <t>COORDINADOR DE DIRECCIÓN</t>
  </si>
  <si>
    <t>EVA ARACELI  GOMEZ ZARATE</t>
  </si>
  <si>
    <t>LILIAN ESTEFANI  JUAREZ LOPEZ</t>
  </si>
  <si>
    <t>MARIA XIMENA  PALMIERI ASTURIAS</t>
  </si>
  <si>
    <t>MANUEL DE JESUS  HERNANDEZ LOPEZ</t>
  </si>
  <si>
    <t>MARCELO JOSE  ORELLANA JIMENEZ</t>
  </si>
  <si>
    <t>ELI   SAGASTUME MELGAR</t>
  </si>
  <si>
    <t>HEBER DANIEL  BOROR BOROR</t>
  </si>
  <si>
    <t>ADRIAN EMILIO  MONTUFAR CANO</t>
  </si>
  <si>
    <t>JEANNETTE ANA LILY OCHOA LOPEZ</t>
  </si>
  <si>
    <t>ROBERTO ANTONIO  MILIAN RIOS</t>
  </si>
  <si>
    <t>DIRECTOR DEL OBSERVATORIO DEL PROCURADOR DE LOS DERECHOS HUMANOS</t>
  </si>
  <si>
    <t>SECCION DE EDICION Y PRODUCCION AUDIOVISUAL</t>
  </si>
  <si>
    <t>DEPARTAMENTO DE COOPERACIÓN</t>
  </si>
  <si>
    <t>SECCION DE REACCION INMEDIATA</t>
  </si>
  <si>
    <t>DEPARTAMENTO DE GESTIÓN Y MONITOREO INSTITUCIONAL</t>
  </si>
  <si>
    <t>UNIDAD DE ATENCION VICTIMOLOGICA</t>
  </si>
  <si>
    <t>ESCUELA DE FORMACION Y CAPACITACION PARA LOS DERECHOS HUMANOS " JUAN JOSE GERARDI CONEDERA"</t>
  </si>
  <si>
    <t>DEPARTAMENTO DE REDACCION Y ESTILO</t>
  </si>
  <si>
    <t>CENTRO INFANTIL</t>
  </si>
  <si>
    <t>DEPARTAMENTO DE ATENCION INMEDIATA</t>
  </si>
  <si>
    <t>UNIDAD DE GESTION DE DENUNCIAS POR MEDIOS ELECTRONICOS</t>
  </si>
  <si>
    <t>DEPARTAMENTO DE PLANIFICACION Y EVALUACIÓN</t>
  </si>
  <si>
    <t>DEPARTAMENTO DE ESPECIALISTAS EN DERECHOS HUMANOS</t>
  </si>
  <si>
    <t>OBSERVATORIO DEL PROCURADOR DE LOS DERECHOS HUMANOS</t>
  </si>
  <si>
    <t>UNIDAD DE DERECHOS ECONOMICOS, SOCIALES, CULTURALES Y AMBIENTALES</t>
  </si>
  <si>
    <t>DEPARTAMENTO DE INVESTIGACION</t>
  </si>
  <si>
    <t>SECCION DE MECANISMOS INTERNACIONALES</t>
  </si>
  <si>
    <t>SECCION DE MULTIMEDIA</t>
  </si>
  <si>
    <t>SECCION DE SEGUIMIENTO DE RESOLUCIONES Y REGISTRO UNICO DE VIOLACIONES A DERECHOS HUMANOS</t>
  </si>
  <si>
    <t>DEPARTAMENTO DE ESTADISTICA</t>
  </si>
  <si>
    <t>DEPARTAMENTO DE RECLUTAMIENTO Y SELECCION DE RECURSOS HUMANOS</t>
  </si>
  <si>
    <t>SUBDIRECCION</t>
  </si>
  <si>
    <t>SUB DIRECCION</t>
  </si>
  <si>
    <t>DEPARTAMENTO DE COORDINACIÓN REGIONAL</t>
  </si>
  <si>
    <t>SECCION DE ANALISIS PROSPECTIVO EN DERECHOS HUMANOS</t>
  </si>
  <si>
    <t>SECCION DE BIENESTAR LABORAL</t>
  </si>
  <si>
    <t>DEPARTAMENTO LEGAL Y DISCIPLINARIO</t>
  </si>
  <si>
    <t>DEPARTAMENTO DE CAPACITACION INTERNA Y BIENESTAR LABORAL</t>
  </si>
  <si>
    <t>SECCION DE INFRAESTRUCTURA</t>
  </si>
  <si>
    <t>DEPARTAMENTO DE DERECHOS</t>
  </si>
  <si>
    <t>SECCION DE CAPACITACION INTERNA</t>
  </si>
  <si>
    <t>DEPARTAMENTO DE METODOS</t>
  </si>
  <si>
    <t>DEPARTAMENTO DE CULTURA DE PAZ</t>
  </si>
  <si>
    <t>VILMA ANABELLA  COXAJ PAPA</t>
  </si>
  <si>
    <t>CARLOS ROMELIO  BAILON</t>
  </si>
  <si>
    <t>CARLOS FERNANDO  ECHEVERRIA GUTIERREZ</t>
  </si>
  <si>
    <t>CARLOS ALEXANDER  ANZUETO</t>
  </si>
  <si>
    <t>MARIA JOSE  BAUTISTA SANDOVAL DE PADILLA</t>
  </si>
  <si>
    <t>OSCAR MOISES  MEDINA SAZO</t>
  </si>
  <si>
    <t>JAIME  HUMBERTO  VELASQUEZ MORALES</t>
  </si>
  <si>
    <t>LUIS ANTONIO  RUIZ  ANDRADE</t>
  </si>
  <si>
    <t>ROBERTO LEONEL  GONZALEZ LOPEZ</t>
  </si>
  <si>
    <t>ALVARO ESTUARDO  PEREZ</t>
  </si>
  <si>
    <t>ARMANDO DAVID  HERNANDEZ GAMBONI</t>
  </si>
  <si>
    <t>DIETAS</t>
  </si>
  <si>
    <t>OBSERVACIONES</t>
  </si>
  <si>
    <t xml:space="preserve">UNIDAD ADMINISTRATIVA </t>
  </si>
  <si>
    <t xml:space="preserve">GASTOS DE REPRESEEENTACIÓN </t>
  </si>
  <si>
    <t>TIPO DE SERVICIOS</t>
  </si>
  <si>
    <t xml:space="preserve">EDDIE ORLANDO XUYÁ MONROY </t>
  </si>
  <si>
    <t xml:space="preserve"> TÉCNICOS</t>
  </si>
  <si>
    <t>SUBDIRECCIÓN DE APLICACIÓN DE PERSONAL</t>
  </si>
  <si>
    <t>FONDO DE PROTECCIÓN SOCIAL</t>
  </si>
  <si>
    <t>HONORARIOS MENSUALES</t>
  </si>
  <si>
    <t>N/A</t>
  </si>
  <si>
    <t>HONORARIO NOMINAL DEVENGADO</t>
  </si>
  <si>
    <t xml:space="preserve">DELMY CONSUELO GARCÍA REYES </t>
  </si>
  <si>
    <t xml:space="preserve">FERNANDO ALBERTO MONTES DE OCA HERNÁNDEZ </t>
  </si>
  <si>
    <r>
      <rPr>
        <b/>
        <sz val="12"/>
        <color theme="1"/>
        <rFont val="Arial"/>
        <family val="2"/>
      </rPr>
      <t>DIRECCIÓN DE RECURSOS HUMANOS</t>
    </r>
    <r>
      <rPr>
        <sz val="12"/>
        <color theme="1"/>
        <rFont val="Arial"/>
        <family val="2"/>
      </rPr>
      <t xml:space="preserve">
Directora:  MSc. Lcda. Jaqueline Roxana Rosales Mejía
Responsable de actualización de información:  Lic. Mauro Estuardo Cameros Salazar
Período de actualización: Mayo 2026
(Artículo 35 - Decreto Número 36-2024 vigente para el ejercicio fiscal 2026)
</t>
    </r>
    <r>
      <rPr>
        <b/>
        <sz val="12"/>
        <color theme="1"/>
        <rFont val="Arial"/>
        <family val="2"/>
      </rPr>
      <t xml:space="preserve">
Nómina Adicional del renglón 029 - UE 201</t>
    </r>
  </si>
  <si>
    <t xml:space="preserve">MANUEL ANTONIO NORIEGA AZAÑON </t>
  </si>
  <si>
    <t xml:space="preserve">JOSÉ EDUARDO LEAL REYES </t>
  </si>
  <si>
    <t>KARIN EMILIA DOMGUEZ ACEITUNO</t>
  </si>
  <si>
    <t>CLAUDIA ISABEL MÉRIDA PÉREZ</t>
  </si>
  <si>
    <t xml:space="preserve">JUAN FRANCISCO RUSTRIÁN GARCÍA </t>
  </si>
  <si>
    <t>TÉCNICOS</t>
  </si>
  <si>
    <t>PROFESIONALES</t>
  </si>
  <si>
    <t>SUBDIRECCIÓN DE  SERVICIOS GENERALES</t>
  </si>
  <si>
    <t>DIRECCION DE PREVENCION SOCIAL</t>
  </si>
  <si>
    <t>UNIDAD DE ASUNTOS DE PROBIDAD</t>
  </si>
  <si>
    <t>TUVO PROCESO ADMINISTRATIVO EFECTOS DEL 12/05/2026</t>
  </si>
  <si>
    <t>TUVO PROCESO ADMINISTRATIVO EFECTOS DEL 05/05/2026</t>
  </si>
  <si>
    <t>INICIO EL 18/05/2026</t>
  </si>
  <si>
    <t>INICIO EL 11/05/2026</t>
  </si>
  <si>
    <t>PAGO MES DE ABRIL POR NOTA DE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</si>
</sst>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&quot; &quot;[$Q-100A]* #,##0.00&quot; &quot;;&quot;-&quot;[$Q-100A]* #,##0.00&quot; &quot;;&quot; &quot;[$Q-100A]* &quot;-&quot;#&quot; &quot;;&quot; &quot;@&quot; &quot;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name val="Courier"/>
      <family val="3"/>
    </font>
    <font>
      <sz val="7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color indexed="8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49" fontId="8" fillId="0" borderId="2" xfId="1" applyNumberFormat="1" applyFont="1" applyBorder="1" applyAlignment="1" applyProtection="1">
      <alignment horizontal="center" vertical="center" wrapText="1"/>
      <protection hidden="1"/>
    </xf>
    <xf numFmtId="44" fontId="0" fillId="0" borderId="2" xfId="8" applyFont="1" applyBorder="1"/>
    <xf numFmtId="44" fontId="0" fillId="0" borderId="0" xfId="8" applyFont="1" applyBorder="1"/>
    <xf numFmtId="0" fontId="0" fillId="2" borderId="0" xfId="0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2" xfId="0" applyFont="1" applyBorder="1"/>
    <xf numFmtId="0" fontId="21" fillId="0" borderId="2" xfId="0" applyFont="1" applyBorder="1"/>
    <xf numFmtId="165" fontId="20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166" fontId="23" fillId="0" borderId="5" xfId="0" applyNumberFormat="1" applyFont="1" applyBorder="1" applyAlignment="1">
      <alignment horizontal="center"/>
    </xf>
    <xf numFmtId="0" fontId="24" fillId="0" borderId="0" xfId="0" applyFont="1"/>
    <xf numFmtId="14" fontId="20" fillId="0" borderId="2" xfId="0" applyNumberFormat="1" applyFont="1" applyBorder="1" applyAlignment="1">
      <alignment horizontal="left"/>
    </xf>
    <xf numFmtId="14" fontId="20" fillId="0" borderId="2" xfId="0" applyNumberFormat="1" applyFont="1" applyBorder="1" applyAlignment="1">
      <alignment horizontal="left" wrapText="1"/>
    </xf>
    <xf numFmtId="1" fontId="15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/>
    </xf>
    <xf numFmtId="0" fontId="1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 wrapText="1"/>
    </xf>
  </cellXfs>
  <cellStyles count="9">
    <cellStyle name="Millares 2" xfId="5" xr:uid="{00000000-0005-0000-0000-000000000000}"/>
    <cellStyle name="Millares 2 2" xfId="6" xr:uid="{00000000-0005-0000-0000-000001000000}"/>
    <cellStyle name="Millares 3" xfId="7" xr:uid="{00000000-0005-0000-0000-000002000000}"/>
    <cellStyle name="Moneda" xfId="8" builtinId="4"/>
    <cellStyle name="Normal" xfId="0" builtinId="0"/>
    <cellStyle name="Normal 2" xfId="4" xr:uid="{00000000-0005-0000-0000-000004000000}"/>
    <cellStyle name="Normal 3" xfId="2" xr:uid="{00000000-0005-0000-0000-000005000000}"/>
    <cellStyle name="Normal 5" xfId="3" xr:uid="{00000000-0005-0000-0000-000006000000}"/>
    <cellStyle name="Normal_LISTADOPERSONAL" xfId="1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1</xdr:row>
      <xdr:rowOff>83820</xdr:rowOff>
    </xdr:from>
    <xdr:ext cx="2446020" cy="833827"/>
    <xdr:pic>
      <xdr:nvPicPr>
        <xdr:cNvPr id="3" name="Imagen 2">
          <a:extLst>
            <a:ext uri="{FF2B5EF4-FFF2-40B4-BE49-F238E27FC236}">
              <a16:creationId xmlns:a16="http://schemas.microsoft.com/office/drawing/2014/main" id="{06F3C1DA-55EC-484A-B1BC-ADCF7DAF6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266700"/>
          <a:ext cx="2446020" cy="83382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simon\Desktop\NOMINA%20GUATENOMINAS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1"/>
      <sheetName val="ADICIONAL"/>
      <sheetName val="029"/>
    </sheetNames>
    <sheetDataSet>
      <sheetData sheetId="0">
        <row r="2">
          <cell r="L2" t="str">
            <v>ABEL ESTUARDO  RIVERA QUIÑONEZ</v>
          </cell>
          <cell r="M2">
            <v>31</v>
          </cell>
          <cell r="N2" t="str">
            <v>O</v>
          </cell>
          <cell r="O2" t="str">
            <v>OCUPADO</v>
          </cell>
          <cell r="P2">
            <v>1447021</v>
          </cell>
          <cell r="Q2">
            <v>82170</v>
          </cell>
          <cell r="R2" t="str">
            <v>EDUCADOR</v>
          </cell>
          <cell r="S2">
            <v>0</v>
          </cell>
          <cell r="T2" t="str">
            <v>SIN ESPECIALIDAD</v>
          </cell>
          <cell r="U2">
            <v>0</v>
          </cell>
          <cell r="V2">
            <v>8249</v>
          </cell>
          <cell r="W2" t="str">
            <v>EDUCADOR/A (AUXILIATURAS, DIRECCIÓN DE AUXILIATURAS)</v>
          </cell>
          <cell r="X2">
            <v>186288338</v>
          </cell>
          <cell r="Y2" t="str">
            <v>DPI</v>
          </cell>
          <cell r="Z2">
            <v>1974916342210</v>
          </cell>
          <cell r="AA2">
            <v>2210</v>
          </cell>
          <cell r="AE2" t="str">
            <v>CERRO REDONDO ZAPOTITLAN JUTIAPA</v>
          </cell>
          <cell r="AF2">
            <v>2210</v>
          </cell>
          <cell r="AG2">
            <v>44866</v>
          </cell>
          <cell r="AH2">
            <v>15</v>
          </cell>
          <cell r="AI2" t="str">
            <v>BANCO INDUSTRIAL, SOCIEDAD ANONIMA</v>
          </cell>
          <cell r="AJ2">
            <v>4600069944</v>
          </cell>
          <cell r="AK2" t="str">
            <v>GT84INDL01010000004600069944</v>
          </cell>
          <cell r="AL2">
            <v>7350</v>
          </cell>
          <cell r="AM2">
            <v>7350</v>
          </cell>
          <cell r="AN2">
            <v>7200</v>
          </cell>
          <cell r="AO2">
            <v>7200</v>
          </cell>
        </row>
        <row r="3">
          <cell r="L3" t="str">
            <v>ABELINO ACETUN  ESPINOZA</v>
          </cell>
          <cell r="M3">
            <v>31</v>
          </cell>
          <cell r="N3" t="str">
            <v>O</v>
          </cell>
          <cell r="O3" t="str">
            <v>OCUPADO</v>
          </cell>
          <cell r="P3">
            <v>1425976</v>
          </cell>
          <cell r="Q3">
            <v>81968</v>
          </cell>
          <cell r="R3" t="str">
            <v>AGENTE DE SEGURIDAD</v>
          </cell>
          <cell r="S3">
            <v>0</v>
          </cell>
          <cell r="T3" t="str">
            <v>SIN ESPECIALIDAD</v>
          </cell>
          <cell r="U3">
            <v>0</v>
          </cell>
          <cell r="V3">
            <v>8106</v>
          </cell>
          <cell r="W3" t="str">
            <v>AGENTE DE SEGURIDAD (SECCIÓN DE SEGURIDAD DE INSTALACIONES, DIRECCIÓN DE SEGURIDAD INSTITUCIONAL)</v>
          </cell>
          <cell r="X3">
            <v>185215522</v>
          </cell>
          <cell r="Y3" t="str">
            <v>DPI</v>
          </cell>
          <cell r="Z3">
            <v>2223706371502</v>
          </cell>
          <cell r="AA3">
            <v>1502</v>
          </cell>
          <cell r="AE3" t="str">
            <v>ALDEA RINCON DE JESUS, BAJA VERAPAZ, SAN MIGUEL CHICAJ</v>
          </cell>
          <cell r="AF3">
            <v>1502</v>
          </cell>
          <cell r="AG3">
            <v>44866</v>
          </cell>
          <cell r="AH3">
            <v>15</v>
          </cell>
          <cell r="AI3" t="str">
            <v>BANCO INDUSTRIAL, SOCIEDAD ANONIMA</v>
          </cell>
          <cell r="AJ3">
            <v>170117865</v>
          </cell>
          <cell r="AK3" t="str">
            <v>GT52INDL01010000000170117865</v>
          </cell>
          <cell r="AL3">
            <v>6750</v>
          </cell>
          <cell r="AM3">
            <v>6750</v>
          </cell>
          <cell r="AN3">
            <v>6600</v>
          </cell>
          <cell r="AO3">
            <v>6600</v>
          </cell>
        </row>
        <row r="4">
          <cell r="L4" t="str">
            <v>ABIGAIL   DE LEON GIRON</v>
          </cell>
          <cell r="M4">
            <v>31</v>
          </cell>
          <cell r="N4" t="str">
            <v>O</v>
          </cell>
          <cell r="O4" t="str">
            <v>OCUPADO</v>
          </cell>
          <cell r="P4">
            <v>1444823</v>
          </cell>
          <cell r="Q4">
            <v>82282</v>
          </cell>
          <cell r="R4" t="str">
            <v>OFICIAL DE AUXILIATURA</v>
          </cell>
          <cell r="S4">
            <v>0</v>
          </cell>
          <cell r="T4" t="str">
            <v>SIN ESPECIALIDAD</v>
          </cell>
          <cell r="U4">
            <v>0</v>
          </cell>
          <cell r="V4">
            <v>8246</v>
          </cell>
          <cell r="W4" t="str">
            <v>OFICIAL DE AUXILIATURA (AUXILIATURAS, DIRECCIÓN DE AUXILIATURAS)</v>
          </cell>
          <cell r="X4">
            <v>267242816</v>
          </cell>
          <cell r="Y4" t="str">
            <v>DPI</v>
          </cell>
          <cell r="Z4">
            <v>2606704560301</v>
          </cell>
          <cell r="AA4">
            <v>301</v>
          </cell>
          <cell r="AE4" t="str">
            <v>6 CALLE PONIENTE NO. 16 B, SACATEPEQUEZ, ANTIGUA GUATEMALA</v>
          </cell>
          <cell r="AF4">
            <v>301</v>
          </cell>
          <cell r="AG4">
            <v>44866</v>
          </cell>
          <cell r="AH4">
            <v>15</v>
          </cell>
          <cell r="AI4" t="str">
            <v>BANCO INDUSTRIAL, SOCIEDAD ANONIMA</v>
          </cell>
          <cell r="AJ4">
            <v>140116020</v>
          </cell>
          <cell r="AK4" t="str">
            <v>GT54INDL01010000000140116020</v>
          </cell>
          <cell r="AL4">
            <v>7350</v>
          </cell>
          <cell r="AM4">
            <v>7350</v>
          </cell>
          <cell r="AN4">
            <v>7200</v>
          </cell>
          <cell r="AO4">
            <v>7200</v>
          </cell>
        </row>
        <row r="5">
          <cell r="L5" t="str">
            <v>ABNER  DAVID  PAREDES  CRUZ</v>
          </cell>
          <cell r="M5">
            <v>31</v>
          </cell>
          <cell r="N5" t="str">
            <v>O</v>
          </cell>
          <cell r="O5" t="str">
            <v>OCUPADO</v>
          </cell>
          <cell r="P5">
            <v>1447901</v>
          </cell>
          <cell r="Q5">
            <v>82143</v>
          </cell>
          <cell r="R5" t="str">
            <v>DEFENSOR</v>
          </cell>
          <cell r="S5">
            <v>0</v>
          </cell>
          <cell r="T5" t="str">
            <v>SIN ESPECIALIDAD</v>
          </cell>
          <cell r="U5">
            <v>0</v>
          </cell>
          <cell r="V5">
            <v>8120</v>
          </cell>
          <cell r="W5" t="str">
            <v>DEFENSOR/A (DIRECCIÓN DE DEFENSORÍAS)</v>
          </cell>
          <cell r="X5">
            <v>182400895</v>
          </cell>
          <cell r="Y5" t="str">
            <v>DPI</v>
          </cell>
          <cell r="Z5">
            <v>2678202080101</v>
          </cell>
          <cell r="AA5">
            <v>101</v>
          </cell>
          <cell r="AE5" t="str">
            <v>9A. AVENIDA 1-31 ZONA 1, GUATEMALA , GUATEMALA</v>
          </cell>
          <cell r="AF5">
            <v>101</v>
          </cell>
          <cell r="AG5">
            <v>44866</v>
          </cell>
          <cell r="AH5">
            <v>15</v>
          </cell>
          <cell r="AI5" t="str">
            <v>BANCO INDUSTRIAL, SOCIEDAD ANONIMA</v>
          </cell>
          <cell r="AJ5">
            <v>140214197</v>
          </cell>
          <cell r="AK5" t="str">
            <v>GT91INDL01010000000140214197</v>
          </cell>
          <cell r="AL5">
            <v>13350</v>
          </cell>
          <cell r="AM5">
            <v>13350</v>
          </cell>
          <cell r="AN5">
            <v>13200</v>
          </cell>
          <cell r="AO5">
            <v>13200</v>
          </cell>
        </row>
        <row r="6">
          <cell r="L6" t="str">
            <v>ABNER ELIUD  MORALES  ORELLANA</v>
          </cell>
          <cell r="M6">
            <v>31</v>
          </cell>
          <cell r="N6" t="str">
            <v>O</v>
          </cell>
          <cell r="O6" t="str">
            <v>OCUPADO</v>
          </cell>
          <cell r="P6">
            <v>1428448</v>
          </cell>
          <cell r="Q6">
            <v>82037</v>
          </cell>
          <cell r="R6" t="str">
            <v>AUXILIAR</v>
          </cell>
          <cell r="S6">
            <v>0</v>
          </cell>
          <cell r="T6" t="str">
            <v>SIN ESPECIALIDAD</v>
          </cell>
          <cell r="U6">
            <v>0</v>
          </cell>
          <cell r="V6">
            <v>8240</v>
          </cell>
          <cell r="W6" t="str">
            <v>AUXILIAR (AUXILIATURAS1,DIRECCIÓN DE AUXILIATURAS)</v>
          </cell>
          <cell r="X6">
            <v>179613484</v>
          </cell>
          <cell r="Y6" t="str">
            <v>DPI</v>
          </cell>
          <cell r="Z6">
            <v>2610559680201</v>
          </cell>
          <cell r="AA6">
            <v>201</v>
          </cell>
          <cell r="AB6">
            <v>40359</v>
          </cell>
          <cell r="AC6">
            <v>11</v>
          </cell>
          <cell r="AD6" t="str">
            <v>COLEGIO DE ABOGADOS Y NOTARIOS</v>
          </cell>
          <cell r="AE6" t="str">
            <v>COLONIA ALDANA MORALES BARRIO EL PORVENIR , EL PROGRESO, GUASTATOYA</v>
          </cell>
          <cell r="AF6">
            <v>201</v>
          </cell>
          <cell r="AG6">
            <v>44866</v>
          </cell>
          <cell r="AH6">
            <v>15</v>
          </cell>
          <cell r="AI6" t="str">
            <v>BANCO INDUSTRIAL, SOCIEDAD ANONIMA</v>
          </cell>
          <cell r="AJ6">
            <v>660035998</v>
          </cell>
          <cell r="AK6" t="str">
            <v>GT66INDL01010000000660035998</v>
          </cell>
          <cell r="AL6">
            <v>17025</v>
          </cell>
          <cell r="AM6">
            <v>17025</v>
          </cell>
          <cell r="AN6">
            <v>16500</v>
          </cell>
          <cell r="AO6">
            <v>16500</v>
          </cell>
        </row>
        <row r="7">
          <cell r="L7" t="str">
            <v>ABNER ODONEL  VARGAS SANABRIA</v>
          </cell>
          <cell r="M7">
            <v>31</v>
          </cell>
          <cell r="N7" t="str">
            <v>O</v>
          </cell>
          <cell r="O7" t="str">
            <v>OCUPADO</v>
          </cell>
          <cell r="P7">
            <v>1441615</v>
          </cell>
          <cell r="Q7">
            <v>83327</v>
          </cell>
          <cell r="R7" t="str">
            <v>TÉCNICO DE DEPARTAMENTO</v>
          </cell>
          <cell r="S7">
            <v>0</v>
          </cell>
          <cell r="T7" t="str">
            <v>SIN ESPECIALIDAD</v>
          </cell>
          <cell r="U7">
            <v>0</v>
          </cell>
          <cell r="V7">
            <v>8294</v>
          </cell>
          <cell r="W7" t="str">
            <v>TÉCNICO/A DE DEPARTAMENTO (DEPTO. DE PRODUCCIÓN AUDIOVISUAL Y MULTIMEDIA, DIR. DE COMUNICACIÓN SOCIA</v>
          </cell>
          <cell r="X7">
            <v>201302928300</v>
          </cell>
          <cell r="Y7" t="str">
            <v>DPI</v>
          </cell>
          <cell r="Z7">
            <v>2632500590101</v>
          </cell>
          <cell r="AA7">
            <v>101</v>
          </cell>
          <cell r="AE7" t="str">
            <v>13 CALLE 6-24 ZONA 7, GUATEMALA , GUATEMALA</v>
          </cell>
          <cell r="AF7">
            <v>101</v>
          </cell>
          <cell r="AG7">
            <v>44866</v>
          </cell>
          <cell r="AH7">
            <v>15</v>
          </cell>
          <cell r="AI7" t="str">
            <v>BANCO INDUSTRIAL, SOCIEDAD ANONIMA</v>
          </cell>
          <cell r="AJ7">
            <v>1270134982</v>
          </cell>
          <cell r="AK7" t="str">
            <v>GT97INDL01010000001270134982</v>
          </cell>
          <cell r="AL7">
            <v>8550</v>
          </cell>
          <cell r="AM7">
            <v>8550</v>
          </cell>
          <cell r="AN7">
            <v>8400</v>
          </cell>
          <cell r="AO7">
            <v>8400</v>
          </cell>
        </row>
        <row r="8">
          <cell r="L8" t="str">
            <v>ABRAHAN   IXIM JUC</v>
          </cell>
          <cell r="M8">
            <v>31</v>
          </cell>
          <cell r="N8" t="str">
            <v>O</v>
          </cell>
          <cell r="O8" t="str">
            <v>OCUPADO</v>
          </cell>
          <cell r="P8">
            <v>1425768</v>
          </cell>
          <cell r="Q8">
            <v>82126</v>
          </cell>
          <cell r="R8" t="str">
            <v>CONSERJE</v>
          </cell>
          <cell r="S8">
            <v>0</v>
          </cell>
          <cell r="T8" t="str">
            <v>SIN ESPECIALIDAD</v>
          </cell>
          <cell r="U8">
            <v>0</v>
          </cell>
          <cell r="V8">
            <v>8153</v>
          </cell>
          <cell r="W8" t="str">
            <v>CONSERJE (DEPARTAMENTO DE SERVICIOS GENERALES, DIRECCIÓN ADMINISTRATIVA)</v>
          </cell>
          <cell r="X8">
            <v>168361384</v>
          </cell>
          <cell r="Y8" t="str">
            <v>DPI</v>
          </cell>
          <cell r="Z8">
            <v>1810660761606</v>
          </cell>
          <cell r="AA8">
            <v>1606</v>
          </cell>
          <cell r="AE8" t="str">
            <v>6TA A 1-31</v>
          </cell>
          <cell r="AF8">
            <v>101</v>
          </cell>
          <cell r="AG8">
            <v>44866</v>
          </cell>
          <cell r="AH8">
            <v>15</v>
          </cell>
          <cell r="AI8" t="str">
            <v>BANCO INDUSTRIAL, SOCIEDAD ANONIMA</v>
          </cell>
          <cell r="AJ8">
            <v>2230052306</v>
          </cell>
          <cell r="AK8" t="str">
            <v>GT06INDL01010000002230052306</v>
          </cell>
          <cell r="AL8">
            <v>5670</v>
          </cell>
          <cell r="AM8">
            <v>5670</v>
          </cell>
          <cell r="AN8">
            <v>5520</v>
          </cell>
          <cell r="AO8">
            <v>5520</v>
          </cell>
        </row>
        <row r="9">
          <cell r="L9" t="str">
            <v>ADA CICELY  ROJAS LOPEZ</v>
          </cell>
          <cell r="M9">
            <v>31</v>
          </cell>
          <cell r="N9" t="str">
            <v>O</v>
          </cell>
          <cell r="O9" t="str">
            <v>OCUPADO</v>
          </cell>
          <cell r="P9">
            <v>1447009</v>
          </cell>
          <cell r="Q9">
            <v>82282</v>
          </cell>
          <cell r="R9" t="str">
            <v>OFICIAL DE AUXILIATURA</v>
          </cell>
          <cell r="S9">
            <v>0</v>
          </cell>
          <cell r="T9" t="str">
            <v>SIN ESPECIALIDAD</v>
          </cell>
          <cell r="U9">
            <v>0</v>
          </cell>
          <cell r="V9">
            <v>8246</v>
          </cell>
          <cell r="W9" t="str">
            <v>OFICIAL DE AUXILIATURA (AUXILIATURAS, DIRECCIÓN DE AUXILIATURAS)</v>
          </cell>
          <cell r="X9">
            <v>275090231</v>
          </cell>
          <cell r="Y9" t="str">
            <v>DPI</v>
          </cell>
          <cell r="Z9">
            <v>2485034720917</v>
          </cell>
          <cell r="AA9">
            <v>917</v>
          </cell>
          <cell r="AE9" t="str">
            <v>CALLE PRINCIPAL ZONA 1, QUETZALTENANGO, COLOMBA</v>
          </cell>
          <cell r="AF9">
            <v>917</v>
          </cell>
          <cell r="AG9">
            <v>44866</v>
          </cell>
          <cell r="AH9">
            <v>15</v>
          </cell>
          <cell r="AI9" t="str">
            <v>BANCO INDUSTRIAL, SOCIEDAD ANONIMA</v>
          </cell>
          <cell r="AJ9">
            <v>191771385</v>
          </cell>
          <cell r="AK9" t="str">
            <v>GT08INDL01010000000191771385</v>
          </cell>
          <cell r="AL9">
            <v>7350</v>
          </cell>
          <cell r="AM9">
            <v>7350</v>
          </cell>
          <cell r="AN9">
            <v>7200</v>
          </cell>
          <cell r="AO9">
            <v>7200</v>
          </cell>
        </row>
        <row r="10">
          <cell r="L10" t="str">
            <v>ADELA   GUANCHE MORATAYA</v>
          </cell>
          <cell r="M10">
            <v>31</v>
          </cell>
          <cell r="N10" t="str">
            <v>O</v>
          </cell>
          <cell r="O10" t="str">
            <v>OCUPADO</v>
          </cell>
          <cell r="P10">
            <v>1447531</v>
          </cell>
          <cell r="Q10">
            <v>82286</v>
          </cell>
          <cell r="R10" t="str">
            <v>OFICIAL DE DEFENSORÍA</v>
          </cell>
          <cell r="S10">
            <v>0</v>
          </cell>
          <cell r="T10" t="str">
            <v>SIN ESPECIALIDAD</v>
          </cell>
          <cell r="U10">
            <v>0</v>
          </cell>
          <cell r="V10">
            <v>8133</v>
          </cell>
          <cell r="W10" t="str">
            <v>OFICIAL DE DEFENSORÍA (DEFENSORÍA QUE TENGA ASIGNADO EL PUESTO, DIRECCIÓN DE DEFENSORÍAS)</v>
          </cell>
          <cell r="X10">
            <v>259118586</v>
          </cell>
          <cell r="Y10" t="str">
            <v>DPI</v>
          </cell>
          <cell r="Z10">
            <v>1606580710101</v>
          </cell>
          <cell r="AA10">
            <v>101</v>
          </cell>
          <cell r="AE10" t="str">
            <v>16 AVENIDA 2-32</v>
          </cell>
          <cell r="AF10">
            <v>101</v>
          </cell>
          <cell r="AG10">
            <v>44866</v>
          </cell>
          <cell r="AH10">
            <v>15</v>
          </cell>
          <cell r="AI10" t="str">
            <v>BANCO INDUSTRIAL, SOCIEDAD ANONIMA</v>
          </cell>
          <cell r="AJ10">
            <v>1227867</v>
          </cell>
          <cell r="AK10" t="str">
            <v>GT52INDL01010000000001227867</v>
          </cell>
          <cell r="AL10">
            <v>7350</v>
          </cell>
          <cell r="AM10">
            <v>7350</v>
          </cell>
          <cell r="AN10">
            <v>7200</v>
          </cell>
          <cell r="AO10">
            <v>7200</v>
          </cell>
        </row>
        <row r="11">
          <cell r="L11" t="str">
            <v>ADELA NOEMI  TZALAM PEREZ</v>
          </cell>
          <cell r="M11">
            <v>31</v>
          </cell>
          <cell r="N11" t="str">
            <v>O</v>
          </cell>
          <cell r="O11" t="str">
            <v>OCUPADO</v>
          </cell>
          <cell r="P11">
            <v>1425762</v>
          </cell>
          <cell r="Q11">
            <v>82126</v>
          </cell>
          <cell r="R11" t="str">
            <v>CONSERJE</v>
          </cell>
          <cell r="S11">
            <v>0</v>
          </cell>
          <cell r="T11" t="str">
            <v>SIN ESPECIALIDAD</v>
          </cell>
          <cell r="U11">
            <v>0</v>
          </cell>
          <cell r="V11">
            <v>8153</v>
          </cell>
          <cell r="W11" t="str">
            <v>CONSERJE (DEPARTAMENTO DE SERVICIOS GENERALES, DIRECCIÓN ADMINISTRATIVA)</v>
          </cell>
          <cell r="X11">
            <v>273170209</v>
          </cell>
          <cell r="Y11" t="str">
            <v>DPI</v>
          </cell>
          <cell r="Z11">
            <v>2278578950917</v>
          </cell>
          <cell r="AA11">
            <v>917</v>
          </cell>
          <cell r="AE11" t="str">
            <v>1 AV. 3-73  EL PORVENIR, GUATEMALA , VILLA CANALES</v>
          </cell>
          <cell r="AF11">
            <v>116</v>
          </cell>
          <cell r="AG11">
            <v>44866</v>
          </cell>
          <cell r="AH11">
            <v>15</v>
          </cell>
          <cell r="AI11" t="str">
            <v>BANCO INDUSTRIAL, SOCIEDAD ANONIMA</v>
          </cell>
          <cell r="AJ11">
            <v>170049684</v>
          </cell>
          <cell r="AK11" t="str">
            <v>GT73INDL01010000000170049684</v>
          </cell>
          <cell r="AL11">
            <v>5670</v>
          </cell>
          <cell r="AM11">
            <v>5670</v>
          </cell>
          <cell r="AN11">
            <v>5520</v>
          </cell>
          <cell r="AO11">
            <v>5520</v>
          </cell>
        </row>
        <row r="12">
          <cell r="L12" t="str">
            <v>ADELA PATRICIA  CACERES CASTILLO</v>
          </cell>
          <cell r="M12">
            <v>31</v>
          </cell>
          <cell r="N12" t="str">
            <v>O</v>
          </cell>
          <cell r="O12" t="str">
            <v>OCUPADO</v>
          </cell>
          <cell r="P12">
            <v>1444751</v>
          </cell>
          <cell r="Q12">
            <v>82282</v>
          </cell>
          <cell r="R12" t="str">
            <v>OFICIAL DE AUXILIATURA</v>
          </cell>
          <cell r="S12">
            <v>0</v>
          </cell>
          <cell r="T12" t="str">
            <v>SIN ESPECIALIDAD</v>
          </cell>
          <cell r="U12">
            <v>0</v>
          </cell>
          <cell r="V12">
            <v>8246</v>
          </cell>
          <cell r="W12" t="str">
            <v>OFICIAL DE AUXILIATURA (AUXILIATURAS, DIRECCIÓN DE AUXILIATURAS)</v>
          </cell>
          <cell r="X12">
            <v>260123096</v>
          </cell>
          <cell r="Y12" t="str">
            <v>DPI</v>
          </cell>
          <cell r="Z12">
            <v>1843278061101</v>
          </cell>
          <cell r="AE12" t="str">
            <v>6 CALLE 6-64</v>
          </cell>
          <cell r="AF12">
            <v>1101</v>
          </cell>
          <cell r="AG12">
            <v>44866</v>
          </cell>
          <cell r="AH12">
            <v>15</v>
          </cell>
          <cell r="AI12" t="str">
            <v>BANCO INDUSTRIAL, SOCIEDAD ANONIMA</v>
          </cell>
          <cell r="AJ12">
            <v>200034777</v>
          </cell>
          <cell r="AK12" t="str">
            <v>GT64INDL01010000000200034777</v>
          </cell>
          <cell r="AL12">
            <v>7350</v>
          </cell>
          <cell r="AM12">
            <v>7350</v>
          </cell>
          <cell r="AN12">
            <v>7200</v>
          </cell>
          <cell r="AO12">
            <v>7200</v>
          </cell>
        </row>
        <row r="13">
          <cell r="L13" t="str">
            <v>ADILIS MARISOL  CU POP</v>
          </cell>
          <cell r="M13">
            <v>31</v>
          </cell>
          <cell r="N13" t="str">
            <v>O</v>
          </cell>
          <cell r="O13" t="str">
            <v>OCUPADO</v>
          </cell>
          <cell r="P13">
            <v>1434330</v>
          </cell>
          <cell r="Q13">
            <v>83091</v>
          </cell>
          <cell r="R13" t="str">
            <v>JEFE DE DEPARTAMENTO</v>
          </cell>
          <cell r="S13">
            <v>0</v>
          </cell>
          <cell r="T13" t="str">
            <v>SIN ESPECIALIDAD</v>
          </cell>
          <cell r="U13">
            <v>0</v>
          </cell>
          <cell r="V13">
            <v>8354</v>
          </cell>
          <cell r="W13" t="str">
            <v>JEFE/A DE DEPARTAMENTO (DEPTO. DE RELACIONES INTERNACIONALES, DIR. DE COOPERACIÓN Y RELACIONES INT.)</v>
          </cell>
          <cell r="X13">
            <v>201402290120</v>
          </cell>
          <cell r="Y13" t="str">
            <v>DPI</v>
          </cell>
          <cell r="Z13">
            <v>2280752541603</v>
          </cell>
          <cell r="AA13">
            <v>1603</v>
          </cell>
          <cell r="AB13">
            <v>3852</v>
          </cell>
          <cell r="AC13">
            <v>11</v>
          </cell>
          <cell r="AD13" t="str">
            <v>COLEGIO DE ABOGADOS Y NOTARIOS</v>
          </cell>
          <cell r="AE13" t="str">
            <v>18 CALLE 18-52</v>
          </cell>
          <cell r="AF13">
            <v>101</v>
          </cell>
          <cell r="AG13">
            <v>44866</v>
          </cell>
          <cell r="AH13">
            <v>15</v>
          </cell>
          <cell r="AI13" t="str">
            <v>BANCO INDUSTRIAL, SOCIEDAD ANONIMA</v>
          </cell>
          <cell r="AJ13">
            <v>640046132</v>
          </cell>
          <cell r="AK13" t="str">
            <v>GT18INDL01010000000640046132</v>
          </cell>
          <cell r="AL13">
            <v>17025</v>
          </cell>
          <cell r="AM13">
            <v>17025</v>
          </cell>
          <cell r="AN13">
            <v>16500</v>
          </cell>
          <cell r="AO13">
            <v>16500</v>
          </cell>
        </row>
        <row r="14">
          <cell r="L14" t="str">
            <v>ADRIAN EMILIO  MONTUFAR CANO</v>
          </cell>
          <cell r="M14">
            <v>19</v>
          </cell>
          <cell r="N14" t="str">
            <v>O</v>
          </cell>
          <cell r="O14" t="str">
            <v>OCUPADO</v>
          </cell>
          <cell r="P14">
            <v>1564556</v>
          </cell>
          <cell r="Q14">
            <v>82442</v>
          </cell>
          <cell r="R14" t="str">
            <v>TÉCNICO DE DEPARTAMENTO</v>
          </cell>
          <cell r="U14">
            <v>0</v>
          </cell>
          <cell r="V14">
            <v>8312</v>
          </cell>
          <cell r="W14" t="str">
            <v>TÉCNICO/A DE DEPARTAMENTO (DEPTO DE COORDINACIÓN Y MEDIACIÓN REGIONAL, DIRECCIÓN AUXILIATURAS)</v>
          </cell>
          <cell r="X14">
            <v>158234195</v>
          </cell>
          <cell r="Y14" t="str">
            <v>DPI</v>
          </cell>
          <cell r="Z14">
            <v>2572938761415</v>
          </cell>
          <cell r="AA14">
            <v>1415</v>
          </cell>
          <cell r="AE14" t="str">
            <v xml:space="preserve">61 AV. E 5-17 ZONA 18 COLONIA PINARES DEL NORTE </v>
          </cell>
          <cell r="AF14">
            <v>101</v>
          </cell>
          <cell r="AG14">
            <v>44866</v>
          </cell>
          <cell r="AH14">
            <v>15</v>
          </cell>
          <cell r="AI14" t="str">
            <v>BANCO INDUSTRIAL, SOCIEDAD ANONIMA</v>
          </cell>
          <cell r="AJ14">
            <v>2830000703</v>
          </cell>
          <cell r="AK14" t="str">
            <v>GT49INDL01010000002830000703</v>
          </cell>
          <cell r="AL14">
            <v>8550</v>
          </cell>
          <cell r="AM14">
            <v>5240.33</v>
          </cell>
          <cell r="AN14">
            <v>8400</v>
          </cell>
          <cell r="AO14">
            <v>5148.3900000000003</v>
          </cell>
        </row>
        <row r="15">
          <cell r="L15" t="str">
            <v>ADRIANA AVELINA  PAIZ MORALES</v>
          </cell>
          <cell r="M15">
            <v>31</v>
          </cell>
          <cell r="N15" t="str">
            <v>O</v>
          </cell>
          <cell r="O15" t="str">
            <v>OCUPADO</v>
          </cell>
          <cell r="P15">
            <v>1433489</v>
          </cell>
          <cell r="Q15">
            <v>82444</v>
          </cell>
          <cell r="R15" t="str">
            <v>TÉCNICO DE DEPARTAMENTO</v>
          </cell>
          <cell r="S15">
            <v>0</v>
          </cell>
          <cell r="T15" t="str">
            <v>SIN ESPECIALIDAD</v>
          </cell>
          <cell r="U15">
            <v>0</v>
          </cell>
          <cell r="V15">
            <v>8345</v>
          </cell>
          <cell r="W15" t="str">
            <v>TÉCNICO/A DE DEPARTAMENTO (DEPTO. DE MONITOREO Y EVALUACIÓN, DIR. DE PLANIFICACIÓN Y GESTIÓN INST)</v>
          </cell>
          <cell r="X15">
            <v>256041211</v>
          </cell>
          <cell r="Y15" t="str">
            <v>DPI</v>
          </cell>
          <cell r="Z15">
            <v>2199610770101</v>
          </cell>
          <cell r="AA15">
            <v>101</v>
          </cell>
          <cell r="AE15" t="str">
            <v>14 AV. 3-16 ZONA 6, GUATEMALA , GUATEMALA</v>
          </cell>
          <cell r="AF15">
            <v>101</v>
          </cell>
          <cell r="AG15">
            <v>44866</v>
          </cell>
          <cell r="AH15">
            <v>15</v>
          </cell>
          <cell r="AI15" t="str">
            <v>BANCO INDUSTRIAL, SOCIEDAD ANONIMA</v>
          </cell>
          <cell r="AJ15">
            <v>60095869</v>
          </cell>
          <cell r="AK15" t="str">
            <v>GT81INDL01010000000060095869</v>
          </cell>
          <cell r="AL15">
            <v>8550</v>
          </cell>
          <cell r="AM15">
            <v>8550</v>
          </cell>
          <cell r="AN15">
            <v>8400</v>
          </cell>
          <cell r="AO15">
            <v>8400</v>
          </cell>
        </row>
        <row r="16">
          <cell r="L16" t="str">
            <v>ADRIANA NINETH  ORTIZ REYNA</v>
          </cell>
          <cell r="M16">
            <v>31</v>
          </cell>
          <cell r="N16" t="str">
            <v>O</v>
          </cell>
          <cell r="O16" t="str">
            <v>OCUPADO</v>
          </cell>
          <cell r="P16">
            <v>1462327</v>
          </cell>
          <cell r="Q16">
            <v>82332</v>
          </cell>
          <cell r="R16" t="str">
            <v>SECRETARIO/A DE DIRECCIÓN</v>
          </cell>
          <cell r="S16">
            <v>0</v>
          </cell>
          <cell r="T16" t="str">
            <v>SIN ESPECIALIDAD</v>
          </cell>
          <cell r="U16">
            <v>0</v>
          </cell>
          <cell r="V16">
            <v>8284</v>
          </cell>
          <cell r="W16" t="str">
            <v>SECRETARI O/ A DE DIRECCIÓN (DIRECCIÓN DE COMUNICACIÓN SOCIAL)</v>
          </cell>
          <cell r="X16">
            <v>201200372478</v>
          </cell>
          <cell r="Y16" t="str">
            <v>DPI</v>
          </cell>
          <cell r="Z16">
            <v>2594028341414</v>
          </cell>
          <cell r="AA16">
            <v>1414</v>
          </cell>
          <cell r="AE16" t="str">
            <v>L 19 SEC A CALLEJON B LA LAGUNETA, GUATEMALA , CHINAUTLA</v>
          </cell>
          <cell r="AF16">
            <v>106</v>
          </cell>
          <cell r="AG16">
            <v>44866</v>
          </cell>
          <cell r="AH16">
            <v>15</v>
          </cell>
          <cell r="AI16" t="str">
            <v>BANCO INDUSTRIAL, SOCIEDAD ANONIMA</v>
          </cell>
          <cell r="AJ16">
            <v>4080003335</v>
          </cell>
          <cell r="AK16" t="str">
            <v>GT54INDL01010000004080003335</v>
          </cell>
          <cell r="AL16">
            <v>6870</v>
          </cell>
          <cell r="AM16">
            <v>6870</v>
          </cell>
          <cell r="AN16">
            <v>6720</v>
          </cell>
          <cell r="AO16">
            <v>6720</v>
          </cell>
        </row>
        <row r="17">
          <cell r="L17" t="str">
            <v>ALAIN ABRAHAM  MORALES GODINEZ</v>
          </cell>
          <cell r="M17">
            <v>31</v>
          </cell>
          <cell r="N17" t="str">
            <v>O</v>
          </cell>
          <cell r="O17" t="str">
            <v>OCUPADO</v>
          </cell>
          <cell r="P17">
            <v>1433080</v>
          </cell>
          <cell r="Q17">
            <v>82278</v>
          </cell>
          <cell r="R17" t="str">
            <v>OFICIAL</v>
          </cell>
          <cell r="S17">
            <v>0</v>
          </cell>
          <cell r="T17" t="str">
            <v>SIN ESPECIALIDAD</v>
          </cell>
          <cell r="U17">
            <v>0</v>
          </cell>
          <cell r="V17">
            <v>8279</v>
          </cell>
          <cell r="W17" t="str">
            <v>OFICIAL (ASESORÍA JURÍDICA)</v>
          </cell>
          <cell r="X17">
            <v>2998848130101</v>
          </cell>
          <cell r="Y17" t="str">
            <v>DPI</v>
          </cell>
          <cell r="Z17">
            <v>2998848130101</v>
          </cell>
          <cell r="AA17">
            <v>101</v>
          </cell>
          <cell r="AE17" t="str">
            <v>3 CALLE 6-70 BALCONES DE SAN CRISTOBAL</v>
          </cell>
          <cell r="AF17">
            <v>108</v>
          </cell>
          <cell r="AG17">
            <v>44929</v>
          </cell>
          <cell r="AH17">
            <v>15</v>
          </cell>
          <cell r="AI17" t="str">
            <v>BANCO INDUSTRIAL, SOCIEDAD ANONIMA</v>
          </cell>
          <cell r="AJ17">
            <v>120466206</v>
          </cell>
          <cell r="AK17" t="str">
            <v>GT40INDL01010000000120466206</v>
          </cell>
          <cell r="AL17">
            <v>7340.32</v>
          </cell>
          <cell r="AM17">
            <v>7340.32</v>
          </cell>
          <cell r="AN17">
            <v>7200</v>
          </cell>
          <cell r="AO17">
            <v>7200</v>
          </cell>
        </row>
        <row r="18">
          <cell r="L18" t="str">
            <v>ALDY JACKELINE  ARANA CONTRERAS</v>
          </cell>
          <cell r="M18">
            <v>31</v>
          </cell>
          <cell r="N18" t="str">
            <v>O</v>
          </cell>
          <cell r="O18" t="str">
            <v>OCUPADO</v>
          </cell>
          <cell r="P18">
            <v>1447056</v>
          </cell>
          <cell r="Q18">
            <v>82282</v>
          </cell>
          <cell r="R18" t="str">
            <v>OFICIAL DE AUXILIATURA</v>
          </cell>
          <cell r="S18">
            <v>0</v>
          </cell>
          <cell r="T18" t="str">
            <v>SIN ESPECIALIDAD</v>
          </cell>
          <cell r="U18">
            <v>0</v>
          </cell>
          <cell r="V18">
            <v>8246</v>
          </cell>
          <cell r="W18" t="str">
            <v>OFICIAL DE AUXILIATURA (AUXILIATURAS, DIRECCIÓN DE AUXILIATURAS)</v>
          </cell>
          <cell r="X18">
            <v>284326048</v>
          </cell>
          <cell r="Y18" t="str">
            <v>DPI</v>
          </cell>
          <cell r="Z18">
            <v>2444463500101</v>
          </cell>
          <cell r="AA18">
            <v>101</v>
          </cell>
          <cell r="AE18" t="str">
            <v>4TA AV 0-23 BARRIOS LA CRUZ</v>
          </cell>
          <cell r="AF18">
            <v>101</v>
          </cell>
          <cell r="AG18">
            <v>44866</v>
          </cell>
          <cell r="AH18">
            <v>15</v>
          </cell>
          <cell r="AI18" t="str">
            <v>BANCO INDUSTRIAL, SOCIEDAD ANONIMA</v>
          </cell>
          <cell r="AJ18">
            <v>110006304</v>
          </cell>
          <cell r="AK18" t="str">
            <v>GT51INDL01010000000110006304</v>
          </cell>
          <cell r="AL18">
            <v>7350</v>
          </cell>
          <cell r="AM18">
            <v>7350</v>
          </cell>
          <cell r="AN18">
            <v>7200</v>
          </cell>
          <cell r="AO18">
            <v>7200</v>
          </cell>
        </row>
        <row r="19">
          <cell r="L19" t="str">
            <v>ALEJANDRO BENJAMIN  COHUOJ VARGAS</v>
          </cell>
          <cell r="M19">
            <v>31</v>
          </cell>
          <cell r="N19" t="str">
            <v>O</v>
          </cell>
          <cell r="O19" t="str">
            <v>OCUPADO</v>
          </cell>
          <cell r="P19">
            <v>1449452</v>
          </cell>
          <cell r="Q19">
            <v>82170</v>
          </cell>
          <cell r="R19" t="str">
            <v>EDUCADOR</v>
          </cell>
          <cell r="S19">
            <v>0</v>
          </cell>
          <cell r="T19" t="str">
            <v>SIN ESPECIALIDAD</v>
          </cell>
          <cell r="U19">
            <v>0</v>
          </cell>
          <cell r="V19">
            <v>8249</v>
          </cell>
          <cell r="W19" t="str">
            <v>EDUCADOR/A (AUXILIATURAS, DIRECCIÓN DE AUXILIATURAS)</v>
          </cell>
          <cell r="X19">
            <v>175362144</v>
          </cell>
          <cell r="Y19" t="str">
            <v>DPI</v>
          </cell>
          <cell r="Z19">
            <v>2616698421712</v>
          </cell>
          <cell r="AA19">
            <v>1712</v>
          </cell>
          <cell r="AE19" t="str">
            <v>SEGUNDA AVENIDA, 3-52, PETEN, POPTUN</v>
          </cell>
          <cell r="AF19">
            <v>1712</v>
          </cell>
          <cell r="AG19">
            <v>44866</v>
          </cell>
          <cell r="AH19">
            <v>15</v>
          </cell>
          <cell r="AI19" t="str">
            <v>BANCO INDUSTRIAL, SOCIEDAD ANONIMA</v>
          </cell>
          <cell r="AJ19">
            <v>350001214</v>
          </cell>
          <cell r="AK19" t="str">
            <v>GT60INDL01010000000350001214</v>
          </cell>
          <cell r="AL19">
            <v>7350</v>
          </cell>
          <cell r="AM19">
            <v>7350</v>
          </cell>
          <cell r="AN19">
            <v>7200</v>
          </cell>
          <cell r="AO19">
            <v>7200</v>
          </cell>
        </row>
        <row r="20">
          <cell r="L20" t="str">
            <v>ALEXIA YANIRA  BETETA YOL</v>
          </cell>
          <cell r="M20">
            <v>31</v>
          </cell>
          <cell r="N20" t="str">
            <v>O</v>
          </cell>
          <cell r="O20" t="str">
            <v>OCUPADO</v>
          </cell>
          <cell r="P20">
            <v>1425978</v>
          </cell>
          <cell r="Q20">
            <v>81968</v>
          </cell>
          <cell r="R20" t="str">
            <v>AGENTE DE SEGURIDAD</v>
          </cell>
          <cell r="S20">
            <v>0</v>
          </cell>
          <cell r="T20" t="str">
            <v>SIN ESPECIALIDAD</v>
          </cell>
          <cell r="U20">
            <v>0</v>
          </cell>
          <cell r="V20">
            <v>8106</v>
          </cell>
          <cell r="W20" t="str">
            <v>AGENTE DE SEGURIDAD (SECCIÓN DE SEGURIDAD DE INSTALACIONES, DIRECCIÓN DE SEGURIDAD INSTITUCIONAL)</v>
          </cell>
          <cell r="X20">
            <v>201201032691</v>
          </cell>
          <cell r="Y20" t="str">
            <v>DPI</v>
          </cell>
          <cell r="Z20">
            <v>2438254630101</v>
          </cell>
          <cell r="AA20">
            <v>101</v>
          </cell>
          <cell r="AE20" t="str">
            <v>LOTE"2" MANZANA"O" SECTOR 2, GUATEMALA, SAN PEDRO AYAMPUC</v>
          </cell>
          <cell r="AF20">
            <v>107</v>
          </cell>
          <cell r="AG20">
            <v>44866</v>
          </cell>
          <cell r="AH20">
            <v>15</v>
          </cell>
          <cell r="AI20" t="str">
            <v>BANCO INDUSTRIAL, SOCIEDAD ANONIMA</v>
          </cell>
          <cell r="AJ20">
            <v>660119447</v>
          </cell>
          <cell r="AK20" t="str">
            <v>GT59INDL01010000000660119447</v>
          </cell>
          <cell r="AL20">
            <v>6750</v>
          </cell>
          <cell r="AM20">
            <v>6750</v>
          </cell>
          <cell r="AN20">
            <v>6600</v>
          </cell>
          <cell r="AO20">
            <v>6600</v>
          </cell>
        </row>
        <row r="21">
          <cell r="L21" t="str">
            <v>ALEYDA LUCRECIA  ORDOÑEZ FAJARDO</v>
          </cell>
          <cell r="M21">
            <v>31</v>
          </cell>
          <cell r="N21" t="str">
            <v>O</v>
          </cell>
          <cell r="O21" t="str">
            <v>OCUPADO</v>
          </cell>
          <cell r="P21">
            <v>1444349</v>
          </cell>
          <cell r="Q21">
            <v>82282</v>
          </cell>
          <cell r="R21" t="str">
            <v>OFICIAL DE AUXILIATURA</v>
          </cell>
          <cell r="S21">
            <v>0</v>
          </cell>
          <cell r="T21" t="str">
            <v>SIN ESPECIALIDAD</v>
          </cell>
          <cell r="U21">
            <v>0</v>
          </cell>
          <cell r="V21">
            <v>8246</v>
          </cell>
          <cell r="W21" t="str">
            <v>OFICIAL DE AUXILIATURA (AUXILIATURAS, DIRECCIÓN DE AUXILIATURAS)</v>
          </cell>
          <cell r="X21">
            <v>282189349</v>
          </cell>
          <cell r="Y21" t="str">
            <v>DPI</v>
          </cell>
          <cell r="Z21">
            <v>2424366410207</v>
          </cell>
          <cell r="AA21">
            <v>207</v>
          </cell>
          <cell r="AE21" t="str">
            <v>COL.SON JOSE KILOMETRO 53 RUTA AL ATLANTICO , EL PROGRESO, SANARATE</v>
          </cell>
          <cell r="AF21">
            <v>207</v>
          </cell>
          <cell r="AG21">
            <v>44866</v>
          </cell>
          <cell r="AH21">
            <v>15</v>
          </cell>
          <cell r="AI21" t="str">
            <v>BANCO INDUSTRIAL, SOCIEDAD ANONIMA</v>
          </cell>
          <cell r="AJ21">
            <v>10000448</v>
          </cell>
          <cell r="AK21" t="str">
            <v>GT09INDL01010000000010000448</v>
          </cell>
          <cell r="AL21">
            <v>7350</v>
          </cell>
          <cell r="AM21">
            <v>7350</v>
          </cell>
          <cell r="AN21">
            <v>7200</v>
          </cell>
          <cell r="AO21">
            <v>7200</v>
          </cell>
        </row>
        <row r="22">
          <cell r="L22" t="str">
            <v>ALEYDA LUCRECIA  SERRATO RODRIGUEZ</v>
          </cell>
          <cell r="M22">
            <v>31</v>
          </cell>
          <cell r="N22" t="str">
            <v>O</v>
          </cell>
          <cell r="O22" t="str">
            <v>OCUPADO</v>
          </cell>
          <cell r="P22">
            <v>1444361</v>
          </cell>
          <cell r="Q22">
            <v>82282</v>
          </cell>
          <cell r="R22" t="str">
            <v>OFICIAL DE AUXILIATURA</v>
          </cell>
          <cell r="S22">
            <v>0</v>
          </cell>
          <cell r="T22" t="str">
            <v>SIN ESPECIALIDAD</v>
          </cell>
          <cell r="U22">
            <v>0</v>
          </cell>
          <cell r="V22">
            <v>8246</v>
          </cell>
          <cell r="W22" t="str">
            <v>OFICIAL DE AUXILIATURA (AUXILIATURAS, DIRECCIÓN DE AUXILIATURAS)</v>
          </cell>
          <cell r="X22">
            <v>200900355643</v>
          </cell>
          <cell r="Y22" t="str">
            <v>DPI</v>
          </cell>
          <cell r="Z22">
            <v>2186046451801</v>
          </cell>
          <cell r="AA22">
            <v>1801</v>
          </cell>
          <cell r="AE22" t="str">
            <v>14 AV 2 Y 3 CALLE COLONIA SAN AGUSTIN, IZABAL, PUERTO BARRIOS</v>
          </cell>
          <cell r="AF22">
            <v>1801</v>
          </cell>
          <cell r="AG22">
            <v>44866</v>
          </cell>
          <cell r="AH22">
            <v>15</v>
          </cell>
          <cell r="AI22" t="str">
            <v>BANCO INDUSTRIAL, SOCIEDAD ANONIMA</v>
          </cell>
          <cell r="AJ22">
            <v>540043489</v>
          </cell>
          <cell r="AK22" t="str">
            <v>GT40INDL01010000000540043489</v>
          </cell>
          <cell r="AL22">
            <v>7350</v>
          </cell>
          <cell r="AM22">
            <v>7350</v>
          </cell>
          <cell r="AN22">
            <v>7200</v>
          </cell>
          <cell r="AO22">
            <v>7200</v>
          </cell>
        </row>
        <row r="23">
          <cell r="L23" t="str">
            <v>ALLAN ENRIQUE   MENDEZ  CABALLEROS</v>
          </cell>
          <cell r="M23">
            <v>14</v>
          </cell>
          <cell r="N23" t="str">
            <v>S</v>
          </cell>
          <cell r="O23" t="str">
            <v>SUSPENDIDO</v>
          </cell>
          <cell r="P23">
            <v>1433233</v>
          </cell>
          <cell r="Q23">
            <v>82449</v>
          </cell>
          <cell r="R23" t="str">
            <v>TÉCNICO DE DEPARTAMENTO</v>
          </cell>
          <cell r="S23">
            <v>0</v>
          </cell>
          <cell r="T23" t="str">
            <v>SIN ESPECIALIDAD</v>
          </cell>
          <cell r="U23">
            <v>0</v>
          </cell>
          <cell r="V23">
            <v>8154</v>
          </cell>
          <cell r="W23" t="str">
            <v>TÉCNICO/A DE DEPARTAMENTO (DEPARTAMENTO DE COMPRAS, DIRECCIÓN ADMINISTRATIVA)</v>
          </cell>
          <cell r="X23">
            <v>188193049</v>
          </cell>
          <cell r="Y23" t="str">
            <v>DPI</v>
          </cell>
          <cell r="Z23">
            <v>2634404780101</v>
          </cell>
          <cell r="AA23">
            <v>101</v>
          </cell>
          <cell r="AE23" t="str">
            <v xml:space="preserve">7 AV. 27-78 </v>
          </cell>
          <cell r="AF23">
            <v>101</v>
          </cell>
          <cell r="AG23">
            <v>45187</v>
          </cell>
          <cell r="AH23">
            <v>15</v>
          </cell>
          <cell r="AI23" t="str">
            <v>BANCO INDUSTRIAL, SOCIEDAD ANONIMA</v>
          </cell>
          <cell r="AJ23">
            <v>143082493</v>
          </cell>
          <cell r="AK23" t="str">
            <v>GT26INDL01010000000143082493</v>
          </cell>
          <cell r="AL23">
            <v>8400</v>
          </cell>
          <cell r="AM23">
            <v>3793.55</v>
          </cell>
          <cell r="AN23">
            <v>8400</v>
          </cell>
          <cell r="AO23">
            <v>3793.55</v>
          </cell>
        </row>
        <row r="24">
          <cell r="L24" t="str">
            <v>ALLAN NATAN  ORELLANA ACEITUNO</v>
          </cell>
          <cell r="M24">
            <v>31</v>
          </cell>
          <cell r="N24" t="str">
            <v>O</v>
          </cell>
          <cell r="O24" t="str">
            <v>OCUPADO</v>
          </cell>
          <cell r="P24">
            <v>1444375</v>
          </cell>
          <cell r="Q24">
            <v>82124</v>
          </cell>
          <cell r="R24" t="str">
            <v>CONSERJE</v>
          </cell>
          <cell r="S24">
            <v>0</v>
          </cell>
          <cell r="T24" t="str">
            <v>SIN ESPECIALIDAD</v>
          </cell>
          <cell r="U24">
            <v>0</v>
          </cell>
          <cell r="V24">
            <v>8250</v>
          </cell>
          <cell r="W24" t="str">
            <v>CONSERJE (AUXILIATURA, DIRECCIÓN DE AUXILIATURAS)</v>
          </cell>
          <cell r="X24">
            <v>164459604</v>
          </cell>
          <cell r="Y24" t="str">
            <v>DPI</v>
          </cell>
          <cell r="Z24">
            <v>2365508880506</v>
          </cell>
          <cell r="AA24">
            <v>506</v>
          </cell>
          <cell r="AE24" t="str">
            <v>CASERÍA LOS LIMONES, ALDEA ENTRE RÍOS , IZABAL, PUERTO BARRIOS</v>
          </cell>
          <cell r="AF24">
            <v>1801</v>
          </cell>
          <cell r="AG24">
            <v>44866</v>
          </cell>
          <cell r="AH24">
            <v>15</v>
          </cell>
          <cell r="AI24" t="str">
            <v>BANCO INDUSTRIAL, SOCIEDAD ANONIMA</v>
          </cell>
          <cell r="AJ24">
            <v>545562343</v>
          </cell>
          <cell r="AK24" t="str">
            <v>GT54INDL01010000000545562343</v>
          </cell>
          <cell r="AL24">
            <v>5670</v>
          </cell>
          <cell r="AM24">
            <v>5670</v>
          </cell>
          <cell r="AN24">
            <v>5520</v>
          </cell>
          <cell r="AO24">
            <v>5520</v>
          </cell>
        </row>
        <row r="25">
          <cell r="L25" t="str">
            <v>ALMA DINORA  MORALES  LOPEZ</v>
          </cell>
          <cell r="M25">
            <v>31</v>
          </cell>
          <cell r="N25" t="str">
            <v>O</v>
          </cell>
          <cell r="O25" t="str">
            <v>OCUPADO</v>
          </cell>
          <cell r="P25">
            <v>1462329</v>
          </cell>
          <cell r="Q25">
            <v>82291</v>
          </cell>
          <cell r="R25" t="str">
            <v>OFICIAL DE DIRECCIÓN</v>
          </cell>
          <cell r="S25">
            <v>0</v>
          </cell>
          <cell r="T25" t="str">
            <v>SIN ESPECIALIDAD</v>
          </cell>
          <cell r="U25">
            <v>0</v>
          </cell>
          <cell r="V25">
            <v>8113</v>
          </cell>
          <cell r="W25" t="str">
            <v>OFICIAL DE DIRECCIÓN (DIRECCIÓN DE DEFENSORÍAS)</v>
          </cell>
          <cell r="X25">
            <v>288069123</v>
          </cell>
          <cell r="Y25" t="str">
            <v>DPI</v>
          </cell>
          <cell r="Z25">
            <v>1980612180601</v>
          </cell>
          <cell r="AA25">
            <v>601</v>
          </cell>
          <cell r="AE25" t="str">
            <v>KM 61 CARRETERA A NUEVA SANTA ROSA, LOTIFICACIÓN HACIENDA SANTA CRUZ, MANZANA A6 CASA 18 , SANTA ROS</v>
          </cell>
          <cell r="AF25">
            <v>614</v>
          </cell>
          <cell r="AG25">
            <v>44866</v>
          </cell>
          <cell r="AH25">
            <v>15</v>
          </cell>
          <cell r="AI25" t="str">
            <v>BANCO INDUSTRIAL, SOCIEDAD ANONIMA</v>
          </cell>
          <cell r="AJ25">
            <v>2700010892</v>
          </cell>
          <cell r="AK25" t="str">
            <v>GT39INDL01010000002700010892</v>
          </cell>
          <cell r="AL25">
            <v>7350</v>
          </cell>
          <cell r="AM25">
            <v>7350</v>
          </cell>
          <cell r="AN25">
            <v>7200</v>
          </cell>
          <cell r="AO25">
            <v>7200</v>
          </cell>
        </row>
        <row r="26">
          <cell r="L26" t="str">
            <v>ALMA EDMUNDA LOURDES ARRIOLA LOPEZ DE GIRON</v>
          </cell>
          <cell r="M26">
            <v>31</v>
          </cell>
          <cell r="N26" t="str">
            <v>O</v>
          </cell>
          <cell r="O26" t="str">
            <v>OCUPADO</v>
          </cell>
          <cell r="P26">
            <v>1566561</v>
          </cell>
          <cell r="Q26">
            <v>82007</v>
          </cell>
          <cell r="R26" t="str">
            <v>ASISTENTE ADMINISTRATIVO FINANCIERO</v>
          </cell>
          <cell r="U26">
            <v>0</v>
          </cell>
          <cell r="V26">
            <v>8242</v>
          </cell>
          <cell r="W26" t="str">
            <v>ASISTENTE ADMINISTRATIVO/A FINANCIERO/A (AUXILIATURAS, DIRECCIÓN DE AUXILIATURAS)</v>
          </cell>
          <cell r="X26">
            <v>201500040687</v>
          </cell>
          <cell r="Y26" t="str">
            <v>DPI</v>
          </cell>
          <cell r="Z26">
            <v>2643159281413</v>
          </cell>
          <cell r="AA26">
            <v>1413</v>
          </cell>
          <cell r="AE26" t="str">
            <v>ALDEA EL CARMEN CHITATUL, QUICHE, SANTA CRUZ DEL QUICHE</v>
          </cell>
          <cell r="AF26">
            <v>1401</v>
          </cell>
          <cell r="AG26">
            <v>44866</v>
          </cell>
          <cell r="AH26">
            <v>15</v>
          </cell>
          <cell r="AI26" t="str">
            <v>BANCO INDUSTRIAL, SOCIEDAD ANONIMA</v>
          </cell>
          <cell r="AJ26">
            <v>320084973</v>
          </cell>
          <cell r="AK26" t="str">
            <v>GT70INDL01010000000320084973</v>
          </cell>
          <cell r="AL26">
            <v>5910</v>
          </cell>
          <cell r="AM26">
            <v>5910</v>
          </cell>
          <cell r="AN26">
            <v>5760</v>
          </cell>
          <cell r="AO26">
            <v>5760</v>
          </cell>
        </row>
        <row r="27">
          <cell r="L27" t="str">
            <v>ALMA KARINA  CANO GRANILLO</v>
          </cell>
          <cell r="M27">
            <v>31</v>
          </cell>
          <cell r="N27" t="str">
            <v>O</v>
          </cell>
          <cell r="O27" t="str">
            <v>OCUPADO</v>
          </cell>
          <cell r="P27">
            <v>1437928</v>
          </cell>
          <cell r="Q27">
            <v>82329</v>
          </cell>
          <cell r="R27" t="str">
            <v>SECRETARIO/A</v>
          </cell>
          <cell r="S27">
            <v>0</v>
          </cell>
          <cell r="T27" t="str">
            <v>SIN ESPECIALIDAD</v>
          </cell>
          <cell r="U27">
            <v>0</v>
          </cell>
          <cell r="V27">
            <v>8138</v>
          </cell>
          <cell r="W27" t="str">
            <v>SECRETARIO/A (AUDITORÍA INTERNA)</v>
          </cell>
          <cell r="X27">
            <v>278117924</v>
          </cell>
          <cell r="Y27" t="str">
            <v>DPI</v>
          </cell>
          <cell r="Z27">
            <v>2339653510101</v>
          </cell>
          <cell r="AA27">
            <v>101</v>
          </cell>
          <cell r="AE27" t="str">
            <v>23 CALLE 37-82 CONDOMINIO EL MANANTIAL, GUATEMALA, GUATEMALA</v>
          </cell>
          <cell r="AF27">
            <v>101</v>
          </cell>
          <cell r="AG27">
            <v>44866</v>
          </cell>
          <cell r="AH27">
            <v>15</v>
          </cell>
          <cell r="AI27" t="str">
            <v>BANCO INDUSTRIAL, SOCIEDAD ANONIMA</v>
          </cell>
          <cell r="AJ27">
            <v>140426445</v>
          </cell>
          <cell r="AK27" t="str">
            <v>GT58INDL01010000000140426445</v>
          </cell>
          <cell r="AL27">
            <v>6870</v>
          </cell>
          <cell r="AM27">
            <v>6870</v>
          </cell>
          <cell r="AN27">
            <v>6720</v>
          </cell>
          <cell r="AO27">
            <v>6720</v>
          </cell>
        </row>
        <row r="28">
          <cell r="L28" t="str">
            <v>ALMA MARICELA  ORDOÑEZ ALVARADO</v>
          </cell>
          <cell r="M28">
            <v>31</v>
          </cell>
          <cell r="N28" t="str">
            <v>O</v>
          </cell>
          <cell r="O28" t="str">
            <v>OCUPADO</v>
          </cell>
          <cell r="P28">
            <v>1434337</v>
          </cell>
          <cell r="Q28">
            <v>82015</v>
          </cell>
          <cell r="R28" t="str">
            <v>ASISTENTE DE DIRECCIÓN</v>
          </cell>
          <cell r="S28">
            <v>0</v>
          </cell>
          <cell r="T28" t="str">
            <v>SIN ESPECIALIDAD</v>
          </cell>
          <cell r="U28">
            <v>0</v>
          </cell>
          <cell r="V28">
            <v>8091</v>
          </cell>
          <cell r="W28" t="str">
            <v>ASISTENTE DE DIRECCION (DIRECCIÓN DE SEGURIDAD INSTITUCIONAL)</v>
          </cell>
          <cell r="X28">
            <v>260212600</v>
          </cell>
          <cell r="Y28" t="str">
            <v>DPI</v>
          </cell>
          <cell r="Z28">
            <v>2208421160101</v>
          </cell>
          <cell r="AA28">
            <v>101</v>
          </cell>
          <cell r="AE28" t="str">
            <v>9A AVENIDA 20-65 ZONA 10, GUATEMALA , MIXCO</v>
          </cell>
          <cell r="AF28">
            <v>108</v>
          </cell>
          <cell r="AG28">
            <v>44866</v>
          </cell>
          <cell r="AH28">
            <v>15</v>
          </cell>
          <cell r="AI28" t="str">
            <v>BANCO INDUSTRIAL, SOCIEDAD ANONIMA</v>
          </cell>
          <cell r="AJ28">
            <v>140231712</v>
          </cell>
          <cell r="AK28" t="str">
            <v>GT61INDL01010000000140231712</v>
          </cell>
          <cell r="AL28">
            <v>7950</v>
          </cell>
          <cell r="AM28">
            <v>7950</v>
          </cell>
          <cell r="AN28">
            <v>7800</v>
          </cell>
          <cell r="AO28">
            <v>7800</v>
          </cell>
        </row>
        <row r="29">
          <cell r="L29" t="str">
            <v>ALMA ROSANA  AGUIRRE FAJARDO  DE ACEVEDO</v>
          </cell>
          <cell r="M29">
            <v>31</v>
          </cell>
          <cell r="N29" t="str">
            <v>O</v>
          </cell>
          <cell r="O29" t="str">
            <v>OCUPADO</v>
          </cell>
          <cell r="P29">
            <v>1527805</v>
          </cell>
          <cell r="Q29">
            <v>85957</v>
          </cell>
          <cell r="R29" t="str">
            <v>PROFESIONAL ESPECIALIZADO</v>
          </cell>
          <cell r="S29">
            <v>0</v>
          </cell>
          <cell r="T29" t="str">
            <v>SIN ESPECIALIDAD</v>
          </cell>
          <cell r="U29">
            <v>0</v>
          </cell>
          <cell r="V29">
            <v>8276</v>
          </cell>
          <cell r="W29" t="str">
            <v>PROFESIONAL ESPECIALIZADO/A (ASESORÍA JURÍDICA)</v>
          </cell>
          <cell r="X29">
            <v>285081873</v>
          </cell>
          <cell r="Y29" t="str">
            <v>DPI</v>
          </cell>
          <cell r="Z29">
            <v>2202068131901</v>
          </cell>
          <cell r="AB29">
            <v>19975</v>
          </cell>
          <cell r="AC29">
            <v>11</v>
          </cell>
          <cell r="AD29" t="str">
            <v>COLEGIO DE ABOGADOS Y NOTARIOS</v>
          </cell>
          <cell r="AE29" t="str">
            <v>LOTE 22 MANZANA K SECTOR 2 VILLA HERMOSA 2 ZONA 7 SAN MIGUEL PETAPA</v>
          </cell>
          <cell r="AF29">
            <v>117</v>
          </cell>
          <cell r="AG29">
            <v>45201</v>
          </cell>
          <cell r="AH29">
            <v>15</v>
          </cell>
          <cell r="AI29" t="str">
            <v>BANCO INDUSTRIAL, SOCIEDAD ANONIMA</v>
          </cell>
          <cell r="AJ29">
            <v>120482443</v>
          </cell>
          <cell r="AK29" t="str">
            <v>GT81INDL01010000000120482443</v>
          </cell>
          <cell r="AL29">
            <v>15775</v>
          </cell>
          <cell r="AM29">
            <v>15775</v>
          </cell>
          <cell r="AN29">
            <v>15400</v>
          </cell>
          <cell r="AO29">
            <v>15400</v>
          </cell>
        </row>
        <row r="30">
          <cell r="L30" t="str">
            <v>ALVARO  ANTONIO  ANDRADE  CRUZ</v>
          </cell>
          <cell r="M30">
            <v>31</v>
          </cell>
          <cell r="N30" t="str">
            <v>O</v>
          </cell>
          <cell r="O30" t="str">
            <v>OCUPADO</v>
          </cell>
          <cell r="P30">
            <v>1447031</v>
          </cell>
          <cell r="Q30">
            <v>82282</v>
          </cell>
          <cell r="R30" t="str">
            <v>OFICIAL DE AUXILIATURA</v>
          </cell>
          <cell r="S30">
            <v>0</v>
          </cell>
          <cell r="T30" t="str">
            <v>SIN ESPECIALIDAD</v>
          </cell>
          <cell r="U30">
            <v>0</v>
          </cell>
          <cell r="V30">
            <v>8246</v>
          </cell>
          <cell r="W30" t="str">
            <v>OFICIAL DE AUXILIATURA (AUXILIATURAS, DIRECCIÓN DE AUXILIATURAS)</v>
          </cell>
          <cell r="X30">
            <v>181261280</v>
          </cell>
          <cell r="Y30" t="str">
            <v>DPI</v>
          </cell>
          <cell r="Z30">
            <v>2756456650101</v>
          </cell>
          <cell r="AA30">
            <v>101</v>
          </cell>
          <cell r="AE30" t="str">
            <v>4TA. CALLE 18-05 "A"  LA PARROQUIA</v>
          </cell>
          <cell r="AF30">
            <v>101</v>
          </cell>
          <cell r="AG30">
            <v>44866</v>
          </cell>
          <cell r="AH30">
            <v>15</v>
          </cell>
          <cell r="AI30" t="str">
            <v>BANCO INDUSTRIAL, SOCIEDAD ANONIMA</v>
          </cell>
          <cell r="AJ30">
            <v>120405386</v>
          </cell>
          <cell r="AK30" t="str">
            <v>GT67INDL01010000000120405386</v>
          </cell>
          <cell r="AL30">
            <v>7350</v>
          </cell>
          <cell r="AM30">
            <v>7350</v>
          </cell>
          <cell r="AN30">
            <v>7200</v>
          </cell>
          <cell r="AO30">
            <v>7200</v>
          </cell>
        </row>
        <row r="31">
          <cell r="L31" t="str">
            <v>ALVARO FLORENCIO  PAZ HERRERA</v>
          </cell>
          <cell r="M31">
            <v>31</v>
          </cell>
          <cell r="N31" t="str">
            <v>O</v>
          </cell>
          <cell r="O31" t="str">
            <v>OCUPADO</v>
          </cell>
          <cell r="P31">
            <v>1564874</v>
          </cell>
          <cell r="Q31">
            <v>82327</v>
          </cell>
          <cell r="R31" t="str">
            <v>RECEPCIONISTA DE TURNO</v>
          </cell>
          <cell r="S31">
            <v>0</v>
          </cell>
          <cell r="T31" t="str">
            <v>SIN ESPECIALIDAD</v>
          </cell>
          <cell r="U31">
            <v>0</v>
          </cell>
          <cell r="V31">
            <v>8281</v>
          </cell>
          <cell r="W31" t="str">
            <v>RECEPCIONISTA DE TURNO (DEPTO DE ATENCIÓN Y ANÁLISIS DE DENUNCIAS, AUXILIATURA GUATEMALA CENTRAL)</v>
          </cell>
          <cell r="X31">
            <v>173383183</v>
          </cell>
          <cell r="Y31" t="str">
            <v>DPI</v>
          </cell>
          <cell r="Z31">
            <v>2388977450105</v>
          </cell>
          <cell r="AA31">
            <v>105</v>
          </cell>
          <cell r="AE31" t="str">
            <v>LOTE 16 CALLE PRINCIPAL ALDEA LOS MIXCOS, GUATEMALA , PALENCIA</v>
          </cell>
          <cell r="AF31">
            <v>105</v>
          </cell>
          <cell r="AG31">
            <v>44866</v>
          </cell>
          <cell r="AH31">
            <v>15</v>
          </cell>
          <cell r="AI31" t="str">
            <v>BANCO INDUSTRIAL, SOCIEDAD ANONIMA</v>
          </cell>
          <cell r="AJ31">
            <v>1170061848</v>
          </cell>
          <cell r="AK31" t="str">
            <v>GT42INDL01010000001170061848</v>
          </cell>
          <cell r="AL31">
            <v>6750</v>
          </cell>
          <cell r="AM31">
            <v>6750</v>
          </cell>
          <cell r="AN31">
            <v>6600</v>
          </cell>
          <cell r="AO31">
            <v>6600</v>
          </cell>
        </row>
        <row r="32">
          <cell r="L32" t="str">
            <v>ALVIN RENE  BOCHE TOT</v>
          </cell>
          <cell r="M32">
            <v>31</v>
          </cell>
          <cell r="N32" t="str">
            <v>O</v>
          </cell>
          <cell r="O32" t="str">
            <v>OCUPADO</v>
          </cell>
          <cell r="P32">
            <v>1433060</v>
          </cell>
          <cell r="Q32">
            <v>82465</v>
          </cell>
          <cell r="R32" t="str">
            <v>TÉCNICO ESPECIALIZADO DE DEPARTAMENTO</v>
          </cell>
          <cell r="S32">
            <v>0</v>
          </cell>
          <cell r="T32" t="str">
            <v>SIN ESPECIALIDAD</v>
          </cell>
          <cell r="U32">
            <v>0</v>
          </cell>
          <cell r="V32">
            <v>8337</v>
          </cell>
          <cell r="W32" t="str">
            <v>TÉCNICO/A ESPECIALIZADO /A DE DEPARTAMENTO (SEC. DE COMPENSACIONES, DIRECCIÓN DE RECURSOS HUMANOS)</v>
          </cell>
          <cell r="X32">
            <v>177242039</v>
          </cell>
          <cell r="Y32" t="str">
            <v>DPI</v>
          </cell>
          <cell r="Z32">
            <v>2305636510101</v>
          </cell>
          <cell r="AA32">
            <v>101</v>
          </cell>
          <cell r="AB32">
            <v>24604</v>
          </cell>
          <cell r="AC32">
            <v>9</v>
          </cell>
          <cell r="AD32" t="str">
            <v>COLEGIO DE CIENCIAS ECONOMICAS</v>
          </cell>
          <cell r="AE32" t="str">
            <v>34 AVENIDA A COLONIA ABRIL 13-57</v>
          </cell>
          <cell r="AF32">
            <v>101</v>
          </cell>
          <cell r="AG32">
            <v>44866</v>
          </cell>
          <cell r="AH32">
            <v>15</v>
          </cell>
          <cell r="AI32" t="str">
            <v>BANCO INDUSTRIAL, SOCIEDAD ANONIMA</v>
          </cell>
          <cell r="AJ32">
            <v>4870030915</v>
          </cell>
          <cell r="AK32" t="str">
            <v>GT42INDL01010000004870030915</v>
          </cell>
          <cell r="AL32">
            <v>10040</v>
          </cell>
          <cell r="AM32">
            <v>10040</v>
          </cell>
          <cell r="AN32">
            <v>9890</v>
          </cell>
          <cell r="AO32">
            <v>9890</v>
          </cell>
        </row>
        <row r="33">
          <cell r="L33" t="str">
            <v>ALYSSON  PEBBLES ANDREA FUNES  BONILLA</v>
          </cell>
          <cell r="M33">
            <v>31</v>
          </cell>
          <cell r="N33" t="str">
            <v>O</v>
          </cell>
          <cell r="O33" t="str">
            <v>OCUPADO</v>
          </cell>
          <cell r="P33">
            <v>1462685</v>
          </cell>
          <cell r="Q33">
            <v>82048</v>
          </cell>
          <cell r="R33" t="str">
            <v>ASISTENTE DE GERENCIA ADMINISTRATIVA FINANCIERA</v>
          </cell>
          <cell r="S33">
            <v>0</v>
          </cell>
          <cell r="T33" t="str">
            <v>SIN ESPECIALIDAD</v>
          </cell>
          <cell r="U33">
            <v>0</v>
          </cell>
          <cell r="V33">
            <v>8224</v>
          </cell>
          <cell r="W33" t="str">
            <v>ASISTENTE DE GERENCIA ADMINISTRATIVA FINANCIERA</v>
          </cell>
          <cell r="X33">
            <v>201100139090</v>
          </cell>
          <cell r="Y33" t="str">
            <v>DPI</v>
          </cell>
          <cell r="Z33">
            <v>2275973460101</v>
          </cell>
          <cell r="AA33">
            <v>101</v>
          </cell>
          <cell r="AE33" t="str">
            <v>GUATEMALA</v>
          </cell>
          <cell r="AF33">
            <v>101</v>
          </cell>
          <cell r="AG33">
            <v>44866</v>
          </cell>
          <cell r="AH33">
            <v>15</v>
          </cell>
          <cell r="AI33" t="str">
            <v>BANCO INDUSTRIAL, SOCIEDAD ANONIMA</v>
          </cell>
          <cell r="AJ33">
            <v>6550065251</v>
          </cell>
          <cell r="AK33" t="str">
            <v>GT98INDL01010000006550065251</v>
          </cell>
          <cell r="AL33">
            <v>9150</v>
          </cell>
          <cell r="AM33">
            <v>9150</v>
          </cell>
          <cell r="AN33">
            <v>9000</v>
          </cell>
          <cell r="AO33">
            <v>9000</v>
          </cell>
        </row>
        <row r="34">
          <cell r="L34" t="str">
            <v>AMALIA YOHANA  QUIROA PERALTA</v>
          </cell>
          <cell r="M34">
            <v>31</v>
          </cell>
          <cell r="N34" t="str">
            <v>O</v>
          </cell>
          <cell r="O34" t="str">
            <v>OCUPADO</v>
          </cell>
          <cell r="P34">
            <v>1447528</v>
          </cell>
          <cell r="Q34">
            <v>82287</v>
          </cell>
          <cell r="R34" t="str">
            <v>OFICIAL DE DEFENSORÍA</v>
          </cell>
          <cell r="S34">
            <v>0</v>
          </cell>
          <cell r="T34" t="str">
            <v>SIN ESPECIALIDAD</v>
          </cell>
          <cell r="U34">
            <v>0</v>
          </cell>
          <cell r="V34">
            <v>8133</v>
          </cell>
          <cell r="W34" t="str">
            <v>OFICIAL DE DEFENSORÍA (DEFENSORÍA QUE TENGA ASIGNADO EL PUESTO, DIRECCIÓN DE DEFENSORÍAS)</v>
          </cell>
          <cell r="X34">
            <v>277380358</v>
          </cell>
          <cell r="Y34" t="str">
            <v>DPI</v>
          </cell>
          <cell r="Z34">
            <v>2262034681501</v>
          </cell>
          <cell r="AA34">
            <v>1501</v>
          </cell>
          <cell r="AE34" t="str">
            <v>CONDADO CATALINA CONDOMINIO QUIROGA CASA Q48 ZONA 6 DE VILLA NUEVA, GUATEMALA , VILLA NUEVA</v>
          </cell>
          <cell r="AF34">
            <v>101</v>
          </cell>
          <cell r="AG34">
            <v>44866</v>
          </cell>
          <cell r="AH34">
            <v>15</v>
          </cell>
          <cell r="AI34" t="str">
            <v>BANCO INDUSTRIAL, SOCIEDAD ANONIMA</v>
          </cell>
          <cell r="AJ34">
            <v>170002550</v>
          </cell>
          <cell r="AK34" t="str">
            <v>GT51INDL01010000000170002550</v>
          </cell>
          <cell r="AL34">
            <v>7350</v>
          </cell>
          <cell r="AM34">
            <v>7350</v>
          </cell>
          <cell r="AN34">
            <v>7200</v>
          </cell>
          <cell r="AO34">
            <v>7200</v>
          </cell>
        </row>
        <row r="35">
          <cell r="L35" t="str">
            <v>AMBROCIO   BATRES LOOL</v>
          </cell>
          <cell r="M35">
            <v>31</v>
          </cell>
          <cell r="N35" t="str">
            <v>O</v>
          </cell>
          <cell r="O35" t="str">
            <v>OCUPADO</v>
          </cell>
          <cell r="P35">
            <v>1433110</v>
          </cell>
          <cell r="Q35">
            <v>82297</v>
          </cell>
          <cell r="R35" t="str">
            <v>PILOTO</v>
          </cell>
          <cell r="S35">
            <v>0</v>
          </cell>
          <cell r="T35" t="str">
            <v>SIN ESPECIALIDAD</v>
          </cell>
          <cell r="U35">
            <v>0</v>
          </cell>
          <cell r="V35">
            <v>8108</v>
          </cell>
          <cell r="W35" t="str">
            <v>PILOTO/A (DEPARTAMENTO DE TRANSPORTE, DIRECCIÓN ADMINISTRATIVA)</v>
          </cell>
          <cell r="X35">
            <v>160481123</v>
          </cell>
          <cell r="Y35" t="str">
            <v>DPI</v>
          </cell>
          <cell r="Z35">
            <v>1722300550403</v>
          </cell>
          <cell r="AA35">
            <v>403</v>
          </cell>
          <cell r="AE35" t="str">
            <v>COLONIA 29 DE DICIEMBRE CASA 25, CHIMALTENANGO, ZARAGOZA</v>
          </cell>
          <cell r="AF35">
            <v>415</v>
          </cell>
          <cell r="AG35">
            <v>44866</v>
          </cell>
          <cell r="AH35">
            <v>15</v>
          </cell>
          <cell r="AI35" t="str">
            <v>BANCO INDUSTRIAL, SOCIEDAD ANONIMA</v>
          </cell>
          <cell r="AJ35">
            <v>120131685</v>
          </cell>
          <cell r="AK35" t="str">
            <v>GT49INDL01010000000120131685</v>
          </cell>
          <cell r="AL35">
            <v>6270</v>
          </cell>
          <cell r="AM35">
            <v>6270</v>
          </cell>
          <cell r="AN35">
            <v>6120</v>
          </cell>
          <cell r="AO35">
            <v>6120</v>
          </cell>
        </row>
        <row r="36">
          <cell r="L36" t="str">
            <v>AMY   AVILA CEDILLOS</v>
          </cell>
          <cell r="M36">
            <v>31</v>
          </cell>
          <cell r="N36" t="str">
            <v>O</v>
          </cell>
          <cell r="O36" t="str">
            <v>OCUPADO</v>
          </cell>
          <cell r="P36">
            <v>1447055</v>
          </cell>
          <cell r="Q36">
            <v>82170</v>
          </cell>
          <cell r="R36" t="str">
            <v>EDUCADOR</v>
          </cell>
          <cell r="S36">
            <v>0</v>
          </cell>
          <cell r="T36" t="str">
            <v>SIN ESPECIALIDAD</v>
          </cell>
          <cell r="U36">
            <v>0</v>
          </cell>
          <cell r="V36">
            <v>8249</v>
          </cell>
          <cell r="W36" t="str">
            <v>EDUCADOR/A (AUXILIATURAS, DIRECCIÓN DE AUXILIATURAS)</v>
          </cell>
          <cell r="X36">
            <v>281271429</v>
          </cell>
          <cell r="Y36" t="str">
            <v>DPI</v>
          </cell>
          <cell r="Z36">
            <v>2459864050114</v>
          </cell>
          <cell r="AA36">
            <v>114</v>
          </cell>
          <cell r="AE36" t="str">
            <v>13 CALLE "A" 4-42 COLONIA VILLA FERNANDA</v>
          </cell>
          <cell r="AF36">
            <v>114</v>
          </cell>
          <cell r="AG36">
            <v>44866</v>
          </cell>
          <cell r="AH36">
            <v>15</v>
          </cell>
          <cell r="AI36" t="str">
            <v>BANCO INDUSTRIAL, SOCIEDAD ANONIMA</v>
          </cell>
          <cell r="AJ36">
            <v>3790152684</v>
          </cell>
          <cell r="AK36" t="str">
            <v>GT65INDL01010000003790152684</v>
          </cell>
          <cell r="AL36">
            <v>7350</v>
          </cell>
          <cell r="AM36">
            <v>7350</v>
          </cell>
          <cell r="AN36">
            <v>7200</v>
          </cell>
          <cell r="AO36">
            <v>7200</v>
          </cell>
        </row>
        <row r="37">
          <cell r="L37" t="str">
            <v>ANA ELISABET  GONZALEZ ALVARADO</v>
          </cell>
          <cell r="M37">
            <v>31</v>
          </cell>
          <cell r="N37" t="str">
            <v>O</v>
          </cell>
          <cell r="O37" t="str">
            <v>OCUPADO</v>
          </cell>
          <cell r="P37">
            <v>1433238</v>
          </cell>
          <cell r="Q37">
            <v>82443</v>
          </cell>
          <cell r="R37" t="str">
            <v>TÉCNICO DE DIRECCIÓN</v>
          </cell>
          <cell r="S37">
            <v>0</v>
          </cell>
          <cell r="T37" t="str">
            <v>SIN ESPECIALIDAD</v>
          </cell>
          <cell r="U37">
            <v>0</v>
          </cell>
          <cell r="V37">
            <v>8234</v>
          </cell>
          <cell r="W37" t="str">
            <v>TÉCNICO/A DE DIRECCION (DIRECCIÓN FINANCIERA)</v>
          </cell>
          <cell r="X37">
            <v>284178423</v>
          </cell>
          <cell r="Y37" t="str">
            <v>DPI</v>
          </cell>
          <cell r="Z37">
            <v>1996925800101</v>
          </cell>
          <cell r="AA37">
            <v>101</v>
          </cell>
          <cell r="AE37" t="str">
            <v>15 AVENIDA 7-10 RESIDENCIAL VILLA FLOR</v>
          </cell>
          <cell r="AF37">
            <v>101</v>
          </cell>
          <cell r="AG37">
            <v>45001</v>
          </cell>
          <cell r="AH37">
            <v>15</v>
          </cell>
          <cell r="AI37" t="str">
            <v>BANCO INDUSTRIAL, SOCIEDAD ANONIMA</v>
          </cell>
          <cell r="AJ37">
            <v>1050198173</v>
          </cell>
          <cell r="AK37" t="str">
            <v>GT15INDL01010000001050198173</v>
          </cell>
          <cell r="AL37">
            <v>8400</v>
          </cell>
          <cell r="AM37">
            <v>8400</v>
          </cell>
          <cell r="AN37">
            <v>8400</v>
          </cell>
          <cell r="AO37">
            <v>8400</v>
          </cell>
        </row>
        <row r="38">
          <cell r="L38" t="str">
            <v>ANA GABRIELA  CRUZ LEAL</v>
          </cell>
          <cell r="M38">
            <v>31</v>
          </cell>
          <cell r="N38" t="str">
            <v>O</v>
          </cell>
          <cell r="O38" t="str">
            <v>OCUPADO</v>
          </cell>
          <cell r="P38">
            <v>1421541</v>
          </cell>
          <cell r="Q38">
            <v>82270</v>
          </cell>
          <cell r="R38" t="str">
            <v>PROCURADOR ADJUNTO II</v>
          </cell>
          <cell r="S38">
            <v>0</v>
          </cell>
          <cell r="T38" t="str">
            <v>SIN ESPECIALIDAD</v>
          </cell>
          <cell r="U38">
            <v>0</v>
          </cell>
          <cell r="V38">
            <v>8203</v>
          </cell>
          <cell r="W38" t="str">
            <v>PROCURADOR/A ADJUNTO/A II</v>
          </cell>
          <cell r="X38">
            <v>276229010</v>
          </cell>
          <cell r="Y38" t="str">
            <v>DPI</v>
          </cell>
          <cell r="Z38">
            <v>1661085450101</v>
          </cell>
          <cell r="AA38">
            <v>101</v>
          </cell>
          <cell r="AB38">
            <v>6837</v>
          </cell>
          <cell r="AC38">
            <v>11</v>
          </cell>
          <cell r="AD38" t="str">
            <v>COLEGIO DE ABOGADOS Y NOTARIOS</v>
          </cell>
          <cell r="AE38" t="str">
            <v>BOULEVARD ACATAN TREINTA Y UNO GUION VEINTICINCO VILLAS DE SAN ISIDRO TORRE CUATRO APARTAMENTO 704</v>
          </cell>
          <cell r="AF38">
            <v>101</v>
          </cell>
          <cell r="AG38">
            <v>44835</v>
          </cell>
          <cell r="AH38">
            <v>15</v>
          </cell>
          <cell r="AI38" t="str">
            <v>BANCO INDUSTRIAL, SOCIEDAD ANONIMA</v>
          </cell>
          <cell r="AJ38">
            <v>180027326</v>
          </cell>
          <cell r="AK38" t="str">
            <v>GT93INDL01010000000180027326</v>
          </cell>
          <cell r="AL38">
            <v>42525</v>
          </cell>
          <cell r="AM38">
            <v>42525</v>
          </cell>
          <cell r="AN38">
            <v>42000</v>
          </cell>
          <cell r="AO38">
            <v>42000</v>
          </cell>
        </row>
        <row r="39">
          <cell r="L39" t="str">
            <v>ANA INGRID VERALY GARCIA GARCIA</v>
          </cell>
          <cell r="M39">
            <v>31</v>
          </cell>
          <cell r="N39" t="str">
            <v>O</v>
          </cell>
          <cell r="O39" t="str">
            <v>OCUPADO</v>
          </cell>
          <cell r="P39">
            <v>1564876</v>
          </cell>
          <cell r="Q39">
            <v>82261</v>
          </cell>
          <cell r="R39" t="str">
            <v>JEFE DE UNIDAD</v>
          </cell>
          <cell r="S39">
            <v>0</v>
          </cell>
          <cell r="T39" t="str">
            <v>SIN ESPECIALIDAD</v>
          </cell>
          <cell r="U39">
            <v>0</v>
          </cell>
          <cell r="V39">
            <v>8290</v>
          </cell>
          <cell r="W39" t="str">
            <v>JEFE/A DE DEPARTAMENTO (DEPARTAMENTO DE ATENCIÓN VICTIMOLÓGICA, DIRECCIÓN DE AUXILIATURAS)</v>
          </cell>
          <cell r="X39">
            <v>261045439</v>
          </cell>
          <cell r="Y39" t="str">
            <v>DPI</v>
          </cell>
          <cell r="Z39">
            <v>1610414770101</v>
          </cell>
          <cell r="AA39">
            <v>101</v>
          </cell>
          <cell r="AB39">
            <v>16504</v>
          </cell>
          <cell r="AC39">
            <v>11</v>
          </cell>
          <cell r="AD39" t="str">
            <v>COLEGIO DE ABOGADOS Y NOTARIOS</v>
          </cell>
          <cell r="AE39" t="str">
            <v>MANZANA J LOTE 28 RESIDENCIALES VISTA AZUL, GUATEMALA, SANTA CATARINA PINULA</v>
          </cell>
          <cell r="AF39">
            <v>102</v>
          </cell>
          <cell r="AG39">
            <v>44866</v>
          </cell>
          <cell r="AH39">
            <v>15</v>
          </cell>
          <cell r="AI39" t="str">
            <v>BANCO INDUSTRIAL, SOCIEDAD ANONIMA</v>
          </cell>
          <cell r="AJ39">
            <v>140046060</v>
          </cell>
          <cell r="AK39" t="str">
            <v>GT93INDL01010000000140046060</v>
          </cell>
          <cell r="AL39">
            <v>14825</v>
          </cell>
          <cell r="AM39">
            <v>14825</v>
          </cell>
          <cell r="AN39">
            <v>14300</v>
          </cell>
          <cell r="AO39">
            <v>14300</v>
          </cell>
        </row>
        <row r="40">
          <cell r="L40" t="str">
            <v>ANA JULIA  MARROQUIN FLORES</v>
          </cell>
          <cell r="M40">
            <v>31</v>
          </cell>
          <cell r="N40" t="str">
            <v>O</v>
          </cell>
          <cell r="O40" t="str">
            <v>OCUPADO</v>
          </cell>
          <cell r="P40">
            <v>1434335</v>
          </cell>
          <cell r="Q40">
            <v>82442</v>
          </cell>
          <cell r="R40" t="str">
            <v>TÉCNICO DE DEPARTAMENTO</v>
          </cell>
          <cell r="S40">
            <v>0</v>
          </cell>
          <cell r="T40" t="str">
            <v>SIN ESPECIALIDAD</v>
          </cell>
          <cell r="U40">
            <v>0</v>
          </cell>
          <cell r="V40">
            <v>8356</v>
          </cell>
          <cell r="W40" t="str">
            <v>TÉCNICO/A DE DEPARTAMENTO (DEPTO. DE RELACIONES INTERNACIONALES, DIR. DE COOPERACIÓN Y REL. INT.)</v>
          </cell>
          <cell r="X40">
            <v>283265593</v>
          </cell>
          <cell r="Y40" t="str">
            <v>DPI</v>
          </cell>
          <cell r="Z40">
            <v>2200903270101</v>
          </cell>
          <cell r="AA40">
            <v>101</v>
          </cell>
          <cell r="AE40" t="str">
            <v>25 CALLE 0-24 , GUATEMALA , GUATEMALA</v>
          </cell>
          <cell r="AF40">
            <v>101</v>
          </cell>
          <cell r="AG40">
            <v>44866</v>
          </cell>
          <cell r="AH40">
            <v>15</v>
          </cell>
          <cell r="AI40" t="str">
            <v>BANCO INDUSTRIAL, SOCIEDAD ANONIMA</v>
          </cell>
          <cell r="AJ40">
            <v>1560003905</v>
          </cell>
          <cell r="AK40" t="str">
            <v>GT84INDL01010000001560003905</v>
          </cell>
          <cell r="AL40">
            <v>8550</v>
          </cell>
          <cell r="AM40">
            <v>8550</v>
          </cell>
          <cell r="AN40">
            <v>8400</v>
          </cell>
          <cell r="AO40">
            <v>8400</v>
          </cell>
        </row>
        <row r="41">
          <cell r="L41" t="str">
            <v>ANA LETICIA  JIMENEZ LOPEZ</v>
          </cell>
          <cell r="M41">
            <v>31</v>
          </cell>
          <cell r="N41" t="str">
            <v>O</v>
          </cell>
          <cell r="O41" t="str">
            <v>OCUPADO</v>
          </cell>
          <cell r="P41">
            <v>1447885</v>
          </cell>
          <cell r="Q41">
            <v>82282</v>
          </cell>
          <cell r="R41" t="str">
            <v>OFICIAL DE AUXILIATURA</v>
          </cell>
          <cell r="S41">
            <v>0</v>
          </cell>
          <cell r="T41" t="str">
            <v>SIN ESPECIALIDAD</v>
          </cell>
          <cell r="U41">
            <v>0</v>
          </cell>
          <cell r="V41">
            <v>8246</v>
          </cell>
          <cell r="W41" t="str">
            <v>OFICIAL DE AUXILIATURA (AUXILIATURAS, DIRECCIÓN DE AUXILIATURAS)</v>
          </cell>
          <cell r="X41">
            <v>283163640</v>
          </cell>
          <cell r="Y41" t="str">
            <v>DPI</v>
          </cell>
          <cell r="Z41">
            <v>2401539361309</v>
          </cell>
          <cell r="AA41">
            <v>1309</v>
          </cell>
          <cell r="AE41" t="str">
            <v>COLONIA LOS SABINOS , HUEHUETENANGO, SAN ILDEFONSO IXTAHUACÁN</v>
          </cell>
          <cell r="AF41">
            <v>1309</v>
          </cell>
          <cell r="AG41">
            <v>44866</v>
          </cell>
          <cell r="AH41">
            <v>15</v>
          </cell>
          <cell r="AI41" t="str">
            <v>BANCO INDUSTRIAL, SOCIEDAD ANONIMA</v>
          </cell>
          <cell r="AJ41">
            <v>1930009852</v>
          </cell>
          <cell r="AK41" t="str">
            <v>GT77INDL01010000001930009852</v>
          </cell>
          <cell r="AL41">
            <v>7350</v>
          </cell>
          <cell r="AM41">
            <v>7350</v>
          </cell>
          <cell r="AN41">
            <v>7200</v>
          </cell>
          <cell r="AO41">
            <v>7200</v>
          </cell>
        </row>
        <row r="42">
          <cell r="L42" t="str">
            <v>ANA LISSETTE  PEREZ GARAVITO</v>
          </cell>
          <cell r="M42">
            <v>31</v>
          </cell>
          <cell r="N42" t="str">
            <v>O</v>
          </cell>
          <cell r="O42" t="str">
            <v>OCUPADO</v>
          </cell>
          <cell r="P42">
            <v>1447888</v>
          </cell>
          <cell r="Q42">
            <v>82298</v>
          </cell>
          <cell r="R42" t="str">
            <v>PROFESIONAL DE DEFENSORÍA</v>
          </cell>
          <cell r="S42">
            <v>0</v>
          </cell>
          <cell r="T42" t="str">
            <v>SIN ESPECIALIDAD</v>
          </cell>
          <cell r="U42">
            <v>0</v>
          </cell>
          <cell r="V42">
            <v>8124</v>
          </cell>
          <cell r="W42" t="str">
            <v>PROFESIONAL DE DEFENSORÍA (DEFENSORÍA QUE TENGA ASIGNADO EL PUESTO, DIRECCIÓN DE DEFENSORÍAS)</v>
          </cell>
          <cell r="X42">
            <v>266135318</v>
          </cell>
          <cell r="Y42" t="str">
            <v>DPI</v>
          </cell>
          <cell r="Z42">
            <v>2200903350101</v>
          </cell>
          <cell r="AA42">
            <v>101</v>
          </cell>
          <cell r="AB42">
            <v>200</v>
          </cell>
          <cell r="AC42">
            <v>11</v>
          </cell>
          <cell r="AD42" t="str">
            <v>COLEGIO DE ABOGADOS Y NOTARIOS</v>
          </cell>
          <cell r="AE42" t="str">
            <v>49 AV. 17-17 COL. LA CHACARA</v>
          </cell>
          <cell r="AF42">
            <v>101</v>
          </cell>
          <cell r="AG42">
            <v>44866</v>
          </cell>
          <cell r="AH42">
            <v>15</v>
          </cell>
          <cell r="AI42" t="str">
            <v>BANCO INDUSTRIAL, SOCIEDAD ANONIMA</v>
          </cell>
          <cell r="AJ42">
            <v>141024678</v>
          </cell>
          <cell r="AK42" t="str">
            <v>GT13INDL01010000000141024678</v>
          </cell>
          <cell r="AL42">
            <v>13725</v>
          </cell>
          <cell r="AM42">
            <v>13725</v>
          </cell>
          <cell r="AN42">
            <v>13200</v>
          </cell>
          <cell r="AO42">
            <v>13200</v>
          </cell>
        </row>
        <row r="43">
          <cell r="L43" t="str">
            <v>ANA LUCIA  CHINCHILLA JUAREZ</v>
          </cell>
          <cell r="M43">
            <v>31</v>
          </cell>
          <cell r="N43" t="str">
            <v>O</v>
          </cell>
          <cell r="O43" t="str">
            <v>OCUPADO</v>
          </cell>
          <cell r="P43">
            <v>1553894</v>
          </cell>
          <cell r="Q43">
            <v>82332</v>
          </cell>
          <cell r="R43" t="str">
            <v>SECRETARIO/A DE DIRECCIÓN</v>
          </cell>
          <cell r="S43">
            <v>0</v>
          </cell>
          <cell r="T43" t="str">
            <v>SIN ESPECIALIDAD</v>
          </cell>
          <cell r="U43">
            <v>0</v>
          </cell>
          <cell r="V43">
            <v>8381</v>
          </cell>
          <cell r="W43" t="str">
            <v>SECRETARIO/A DE DIRECCIÓN (DIRECCIÓN DE PROCURACIÓN)</v>
          </cell>
          <cell r="X43">
            <v>282359686</v>
          </cell>
          <cell r="Y43" t="str">
            <v>DPI</v>
          </cell>
          <cell r="Z43">
            <v>2199649120101</v>
          </cell>
          <cell r="AA43">
            <v>101</v>
          </cell>
          <cell r="AE43" t="str">
            <v>15 AVENIDA 11-64, GUATEMALA, GUATEMALA</v>
          </cell>
          <cell r="AF43">
            <v>101</v>
          </cell>
          <cell r="AG43">
            <v>44866</v>
          </cell>
          <cell r="AH43">
            <v>15</v>
          </cell>
          <cell r="AI43" t="str">
            <v>BANCO INDUSTRIAL, SOCIEDAD ANONIMA</v>
          </cell>
          <cell r="AJ43">
            <v>141024702</v>
          </cell>
          <cell r="AK43" t="str">
            <v>GT44INDL01010000000141024702</v>
          </cell>
          <cell r="AL43">
            <v>6870</v>
          </cell>
          <cell r="AM43">
            <v>6870</v>
          </cell>
          <cell r="AN43">
            <v>6720</v>
          </cell>
          <cell r="AO43">
            <v>6720</v>
          </cell>
        </row>
        <row r="44">
          <cell r="L44" t="str">
            <v>ANA LUCIA  SALVATIERRA ORELLANA</v>
          </cell>
          <cell r="M44">
            <v>31</v>
          </cell>
          <cell r="N44" t="str">
            <v>O</v>
          </cell>
          <cell r="O44" t="str">
            <v>OCUPADO</v>
          </cell>
          <cell r="P44">
            <v>1449421</v>
          </cell>
          <cell r="Q44">
            <v>82170</v>
          </cell>
          <cell r="R44" t="str">
            <v>EDUCADOR</v>
          </cell>
          <cell r="S44">
            <v>0</v>
          </cell>
          <cell r="T44" t="str">
            <v>SIN ESPECIALIDAD</v>
          </cell>
          <cell r="U44">
            <v>0</v>
          </cell>
          <cell r="V44">
            <v>8177</v>
          </cell>
          <cell r="W44" t="str">
            <v>EDUCADOR/A (SECC. DE CAPACITACIÓN DE ACCESO A LA INF. PÚBLICA, SECRE. DE ACCESO A LA INF. PÚBLICA)</v>
          </cell>
          <cell r="X44">
            <v>201002752708</v>
          </cell>
          <cell r="Y44" t="str">
            <v>DPI</v>
          </cell>
          <cell r="Z44">
            <v>1583762850101</v>
          </cell>
          <cell r="AA44">
            <v>101</v>
          </cell>
          <cell r="AE44" t="str">
            <v>7A. AVE. 26-07 CIUDAD SAN CRISTOBAL COLONIA VALLE DORADO</v>
          </cell>
          <cell r="AF44">
            <v>108</v>
          </cell>
          <cell r="AG44">
            <v>44866</v>
          </cell>
          <cell r="AH44">
            <v>15</v>
          </cell>
          <cell r="AI44" t="str">
            <v>BANCO INDUSTRIAL, SOCIEDAD ANONIMA</v>
          </cell>
          <cell r="AJ44">
            <v>2140068160</v>
          </cell>
          <cell r="AK44" t="str">
            <v>GT47INDL01010000002140068160</v>
          </cell>
          <cell r="AL44">
            <v>7350</v>
          </cell>
          <cell r="AM44">
            <v>7350</v>
          </cell>
          <cell r="AN44">
            <v>7200</v>
          </cell>
          <cell r="AO44">
            <v>7200</v>
          </cell>
        </row>
        <row r="45">
          <cell r="L45" t="str">
            <v>ANA LUCIA DEL CARMEN CARRASCOSA BARRERA</v>
          </cell>
          <cell r="M45">
            <v>31</v>
          </cell>
          <cell r="N45" t="str">
            <v>O</v>
          </cell>
          <cell r="O45" t="str">
            <v>OCUPADO</v>
          </cell>
          <cell r="P45">
            <v>1444785</v>
          </cell>
          <cell r="Q45">
            <v>82282</v>
          </cell>
          <cell r="R45" t="str">
            <v>OFICIAL DE AUXILIATURA</v>
          </cell>
          <cell r="S45">
            <v>0</v>
          </cell>
          <cell r="T45" t="str">
            <v>SIN ESPECIALIDAD</v>
          </cell>
          <cell r="U45">
            <v>0</v>
          </cell>
          <cell r="V45">
            <v>8246</v>
          </cell>
          <cell r="W45" t="str">
            <v>OFICIAL DE AUXILIATURA (AUXILIATURAS, DIRECCIÓN DE AUXILIATURAS)</v>
          </cell>
          <cell r="X45">
            <v>201004727920</v>
          </cell>
          <cell r="Y45" t="str">
            <v>DPI</v>
          </cell>
          <cell r="Z45">
            <v>2646739720920</v>
          </cell>
          <cell r="AA45">
            <v>920</v>
          </cell>
          <cell r="AE45" t="str">
            <v>CONDOMINIO LOS CEREZOS II CASA NO. 10, QUETZALTENANGO, QUETZALTENANGO</v>
          </cell>
          <cell r="AF45">
            <v>920</v>
          </cell>
          <cell r="AG45">
            <v>44866</v>
          </cell>
          <cell r="AH45">
            <v>15</v>
          </cell>
          <cell r="AI45" t="str">
            <v>BANCO INDUSTRIAL, SOCIEDAD ANONIMA</v>
          </cell>
          <cell r="AJ45">
            <v>2330004853</v>
          </cell>
          <cell r="AK45" t="str">
            <v>GT08INDL01010000002330004853</v>
          </cell>
          <cell r="AL45">
            <v>7350</v>
          </cell>
          <cell r="AM45">
            <v>7350</v>
          </cell>
          <cell r="AN45">
            <v>7200</v>
          </cell>
          <cell r="AO45">
            <v>7200</v>
          </cell>
        </row>
        <row r="46">
          <cell r="L46" t="str">
            <v>ANA LUCRECIA  BAUTISTA GONZALEZ DE SANTIZO</v>
          </cell>
          <cell r="M46">
            <v>31</v>
          </cell>
          <cell r="N46" t="str">
            <v>O</v>
          </cell>
          <cell r="O46" t="str">
            <v>OCUPADO</v>
          </cell>
          <cell r="P46">
            <v>1442705</v>
          </cell>
          <cell r="Q46">
            <v>82170</v>
          </cell>
          <cell r="R46" t="str">
            <v>EDUCADOR</v>
          </cell>
          <cell r="S46">
            <v>0</v>
          </cell>
          <cell r="T46" t="str">
            <v>SIN ESPECIALIDAD</v>
          </cell>
          <cell r="U46">
            <v>0</v>
          </cell>
          <cell r="V46">
            <v>8165</v>
          </cell>
          <cell r="W46" t="str">
            <v>EDUCADOR/A (ESC. JUAN JOSÉ GERARDI CONEDERA, DIRECCIÓN DE PROMOCIÓN Y EDUCACIÓN)</v>
          </cell>
          <cell r="X46">
            <v>272194556</v>
          </cell>
          <cell r="Y46" t="str">
            <v>DPI</v>
          </cell>
          <cell r="Z46">
            <v>2440254950116</v>
          </cell>
          <cell r="AA46">
            <v>116</v>
          </cell>
          <cell r="AE46" t="str">
            <v>11 CALLE 4-13 EL CEIBAL, VILLA CANALES, GUATEMALA</v>
          </cell>
          <cell r="AF46">
            <v>116</v>
          </cell>
          <cell r="AG46">
            <v>44866</v>
          </cell>
          <cell r="AH46">
            <v>15</v>
          </cell>
          <cell r="AI46" t="str">
            <v>BANCO INDUSTRIAL, SOCIEDAD ANONIMA</v>
          </cell>
          <cell r="AJ46">
            <v>180016055</v>
          </cell>
          <cell r="AK46" t="str">
            <v>GT24INDL01010000000180016055</v>
          </cell>
          <cell r="AL46">
            <v>7350</v>
          </cell>
          <cell r="AM46">
            <v>7350</v>
          </cell>
          <cell r="AN46">
            <v>7200</v>
          </cell>
          <cell r="AO46">
            <v>7200</v>
          </cell>
        </row>
        <row r="47">
          <cell r="L47" t="str">
            <v>ANA LUCRECIA  CHAVARRIA  DIAZ</v>
          </cell>
          <cell r="M47">
            <v>31</v>
          </cell>
          <cell r="N47" t="str">
            <v>O</v>
          </cell>
          <cell r="O47" t="str">
            <v>OCUPADO</v>
          </cell>
          <cell r="P47">
            <v>1441611</v>
          </cell>
          <cell r="Q47">
            <v>83327</v>
          </cell>
          <cell r="R47" t="str">
            <v>TÉCNICO DE DEPARTAMENTO</v>
          </cell>
          <cell r="S47">
            <v>0</v>
          </cell>
          <cell r="T47" t="str">
            <v>SIN ESPECIALIDAD</v>
          </cell>
          <cell r="U47">
            <v>0</v>
          </cell>
          <cell r="V47">
            <v>8294</v>
          </cell>
          <cell r="W47" t="str">
            <v>TÉCNICO/A DE DEPARTAMENTO (DEPTO. DE PRODUCCIÓN AUDIOVISUAL Y MULTIMEDIA, DIR. DE COMUNICACIÓN SOCIA</v>
          </cell>
          <cell r="X47">
            <v>276269776</v>
          </cell>
          <cell r="Y47" t="str">
            <v>DPI</v>
          </cell>
          <cell r="Z47">
            <v>1607484960101</v>
          </cell>
          <cell r="AA47">
            <v>101</v>
          </cell>
          <cell r="AE47" t="str">
            <v>3 CALLE "C" 2-89 COLINAS DE MONTE MARIA NORTE, ZONA 7</v>
          </cell>
          <cell r="AF47">
            <v>101</v>
          </cell>
          <cell r="AG47">
            <v>44866</v>
          </cell>
          <cell r="AH47">
            <v>15</v>
          </cell>
          <cell r="AI47" t="str">
            <v>BANCO INDUSTRIAL, SOCIEDAD ANONIMA</v>
          </cell>
          <cell r="AJ47">
            <v>1985795885</v>
          </cell>
          <cell r="AK47" t="str">
            <v>GT73INDL01010000001985795885</v>
          </cell>
          <cell r="AL47">
            <v>8550</v>
          </cell>
          <cell r="AM47">
            <v>8550</v>
          </cell>
          <cell r="AN47">
            <v>8400</v>
          </cell>
          <cell r="AO47">
            <v>8400</v>
          </cell>
        </row>
        <row r="48">
          <cell r="L48" t="str">
            <v>ANA LUISA  ORDOÑEZ LOPEZ  DE MORALES</v>
          </cell>
          <cell r="M48">
            <v>31</v>
          </cell>
          <cell r="N48" t="str">
            <v>O</v>
          </cell>
          <cell r="O48" t="str">
            <v>OCUPADO</v>
          </cell>
          <cell r="P48">
            <v>1444372</v>
          </cell>
          <cell r="Q48">
            <v>82170</v>
          </cell>
          <cell r="R48" t="str">
            <v>EDUCADOR</v>
          </cell>
          <cell r="S48">
            <v>0</v>
          </cell>
          <cell r="T48" t="str">
            <v>SIN ESPECIALIDAD</v>
          </cell>
          <cell r="U48">
            <v>0</v>
          </cell>
          <cell r="V48">
            <v>8249</v>
          </cell>
          <cell r="W48" t="str">
            <v>EDUCADOR/A (AUXILIATURAS, DIRECCIÓN DE AUXILIATURAS)</v>
          </cell>
          <cell r="X48">
            <v>2227246411301</v>
          </cell>
          <cell r="Y48" t="str">
            <v>DPI</v>
          </cell>
          <cell r="Z48">
            <v>2227246411301</v>
          </cell>
          <cell r="AA48">
            <v>1301</v>
          </cell>
          <cell r="AE48" t="str">
            <v xml:space="preserve">1RA CALLE 0-131 </v>
          </cell>
          <cell r="AF48">
            <v>1301</v>
          </cell>
          <cell r="AG48">
            <v>45246</v>
          </cell>
          <cell r="AH48">
            <v>15</v>
          </cell>
          <cell r="AI48" t="str">
            <v>BANCO INDUSTRIAL, SOCIEDAD ANONIMA</v>
          </cell>
          <cell r="AJ48">
            <v>2220081125</v>
          </cell>
          <cell r="AK48" t="str">
            <v>GT42INDL01010000002220081125</v>
          </cell>
          <cell r="AL48">
            <v>7200</v>
          </cell>
          <cell r="AM48">
            <v>7200</v>
          </cell>
          <cell r="AN48">
            <v>7200</v>
          </cell>
          <cell r="AO48">
            <v>7200</v>
          </cell>
        </row>
        <row r="49">
          <cell r="L49" t="str">
            <v>ANA LUZ  HERNANDEZ GARCIA</v>
          </cell>
          <cell r="M49">
            <v>31</v>
          </cell>
          <cell r="N49" t="str">
            <v>O</v>
          </cell>
          <cell r="O49" t="str">
            <v>OCUPADO</v>
          </cell>
          <cell r="P49">
            <v>1433058</v>
          </cell>
          <cell r="Q49">
            <v>82180</v>
          </cell>
          <cell r="R49" t="str">
            <v>JEFE DE DEPARTAMENTO</v>
          </cell>
          <cell r="S49">
            <v>0</v>
          </cell>
          <cell r="T49" t="str">
            <v>SIN ESPECIALIDAD</v>
          </cell>
          <cell r="U49">
            <v>0</v>
          </cell>
          <cell r="V49">
            <v>8330</v>
          </cell>
          <cell r="W49" t="str">
            <v>JEFE/A DE DEPARTAMENTO (DEPTO. DE GESTIÓN Y COMPENSACIONES, DIR. DE RR HH)</v>
          </cell>
          <cell r="X49">
            <v>283141752</v>
          </cell>
          <cell r="Y49" t="str">
            <v>DPI</v>
          </cell>
          <cell r="Z49">
            <v>1607482830101</v>
          </cell>
          <cell r="AA49">
            <v>101</v>
          </cell>
          <cell r="AE49" t="str">
            <v>4TA. AVENIDA 6TA. CALLE C 10-42 COL. VASQUEZ</v>
          </cell>
          <cell r="AF49">
            <v>101</v>
          </cell>
          <cell r="AG49">
            <v>44866</v>
          </cell>
          <cell r="AH49">
            <v>15</v>
          </cell>
          <cell r="AI49" t="str">
            <v>BANCO INDUSTRIAL, SOCIEDAD ANONIMA</v>
          </cell>
          <cell r="AJ49">
            <v>140046078</v>
          </cell>
          <cell r="AK49" t="str">
            <v>GT92INDL01010000000140046078</v>
          </cell>
          <cell r="AL49">
            <v>14450</v>
          </cell>
          <cell r="AM49">
            <v>14450</v>
          </cell>
          <cell r="AN49">
            <v>14300</v>
          </cell>
          <cell r="AO49">
            <v>14300</v>
          </cell>
        </row>
        <row r="50">
          <cell r="L50" t="str">
            <v>ANA MARIA  CALDERON ARROYO</v>
          </cell>
          <cell r="M50">
            <v>31</v>
          </cell>
          <cell r="N50" t="str">
            <v>O</v>
          </cell>
          <cell r="O50" t="str">
            <v>OCUPADO</v>
          </cell>
          <cell r="P50">
            <v>1447030</v>
          </cell>
          <cell r="Q50">
            <v>82282</v>
          </cell>
          <cell r="R50" t="str">
            <v>OFICIAL DE AUXILIATURA</v>
          </cell>
          <cell r="S50">
            <v>0</v>
          </cell>
          <cell r="T50" t="str">
            <v>SIN ESPECIALIDAD</v>
          </cell>
          <cell r="U50">
            <v>0</v>
          </cell>
          <cell r="V50">
            <v>8246</v>
          </cell>
          <cell r="W50" t="str">
            <v>OFICIAL DE AUXILIATURA (AUXILIATURAS, DIRECCIÓN DE AUXILIATURAS)</v>
          </cell>
          <cell r="X50">
            <v>262075989</v>
          </cell>
          <cell r="Y50" t="str">
            <v>DPI</v>
          </cell>
          <cell r="Z50">
            <v>2331198840901</v>
          </cell>
          <cell r="AA50">
            <v>901</v>
          </cell>
          <cell r="AE50" t="str">
            <v>4A AVENIDA "A" 7-49, COL. MONTSERRAT II, GUATEMALA, MIXCO</v>
          </cell>
          <cell r="AF50">
            <v>108</v>
          </cell>
          <cell r="AG50">
            <v>44866</v>
          </cell>
          <cell r="AH50">
            <v>15</v>
          </cell>
          <cell r="AI50" t="str">
            <v>BANCO INDUSTRIAL, SOCIEDAD ANONIMA</v>
          </cell>
          <cell r="AJ50">
            <v>141399070</v>
          </cell>
          <cell r="AK50" t="str">
            <v>GT90INDL01010000000141399070</v>
          </cell>
          <cell r="AL50">
            <v>7350</v>
          </cell>
          <cell r="AM50">
            <v>7350</v>
          </cell>
          <cell r="AN50">
            <v>7200</v>
          </cell>
          <cell r="AO50">
            <v>7200</v>
          </cell>
        </row>
        <row r="51">
          <cell r="L51" t="str">
            <v>ANA MARIA DEL CARMEN CAMAS CALDERON DE DE LOPEZ</v>
          </cell>
          <cell r="M51">
            <v>31</v>
          </cell>
          <cell r="N51" t="str">
            <v>O</v>
          </cell>
          <cell r="O51" t="str">
            <v>OCUPADO</v>
          </cell>
          <cell r="P51">
            <v>1447381</v>
          </cell>
          <cell r="Q51">
            <v>82287</v>
          </cell>
          <cell r="R51" t="str">
            <v>OFICIAL DE DEFENSORÍA</v>
          </cell>
          <cell r="S51">
            <v>0</v>
          </cell>
          <cell r="T51" t="str">
            <v>SIN ESPECIALIDAD</v>
          </cell>
          <cell r="U51">
            <v>0</v>
          </cell>
          <cell r="V51">
            <v>8133</v>
          </cell>
          <cell r="W51" t="str">
            <v>OFICIAL DE DEFENSORÍA (DEFENSORÍA QUE TENGA ASIGNADO EL PUESTO, DIRECCIÓN DE DEFENSORÍAS)</v>
          </cell>
          <cell r="X51">
            <v>264054131</v>
          </cell>
          <cell r="Y51" t="str">
            <v>DPI</v>
          </cell>
          <cell r="Z51">
            <v>2199612201304</v>
          </cell>
          <cell r="AA51">
            <v>1304</v>
          </cell>
          <cell r="AE51" t="str">
            <v>30 AVENIDA 28-18, GUATEMALA, SAN MIGUEL PETAPA</v>
          </cell>
          <cell r="AF51">
            <v>117</v>
          </cell>
          <cell r="AG51">
            <v>44866</v>
          </cell>
          <cell r="AH51">
            <v>15</v>
          </cell>
          <cell r="AI51" t="str">
            <v>BANCO INDUSTRIAL, SOCIEDAD ANONIMA</v>
          </cell>
          <cell r="AJ51">
            <v>1040004747</v>
          </cell>
          <cell r="AK51" t="str">
            <v>GT52INDL01010000001040004747</v>
          </cell>
          <cell r="AL51">
            <v>7350</v>
          </cell>
          <cell r="AM51">
            <v>7350</v>
          </cell>
          <cell r="AN51">
            <v>7200</v>
          </cell>
          <cell r="AO51">
            <v>7200</v>
          </cell>
        </row>
        <row r="52">
          <cell r="L52" t="str">
            <v>ANA PATRICIA  GARCIA REYES</v>
          </cell>
          <cell r="M52">
            <v>31</v>
          </cell>
          <cell r="N52" t="str">
            <v>O</v>
          </cell>
          <cell r="O52" t="str">
            <v>OCUPADO</v>
          </cell>
          <cell r="P52">
            <v>1433522</v>
          </cell>
          <cell r="Q52">
            <v>82180</v>
          </cell>
          <cell r="R52" t="str">
            <v>JEFE DE DEPARTAMENTO</v>
          </cell>
          <cell r="S52">
            <v>0</v>
          </cell>
          <cell r="T52" t="str">
            <v>SIN ESPECIALIDAD</v>
          </cell>
          <cell r="U52">
            <v>0</v>
          </cell>
          <cell r="V52">
            <v>8270</v>
          </cell>
          <cell r="W52" t="str">
            <v>JEFE/A DE DEPARTAMENTO (DEPTO. DE SOPORTE Y SERVICIO TÉC, DIRECCIÓN TECNOLOGÍAS DE LA INFORMACIÓN)</v>
          </cell>
          <cell r="X52">
            <v>274135011</v>
          </cell>
          <cell r="Y52" t="str">
            <v>DPI</v>
          </cell>
          <cell r="Z52">
            <v>2199648740101</v>
          </cell>
          <cell r="AA52">
            <v>101</v>
          </cell>
          <cell r="AE52" t="str">
            <v>KM. 19.4 CARRETERA EL SALVADOR CASA 84 VILLAS DEL PINAR</v>
          </cell>
          <cell r="AF52">
            <v>101</v>
          </cell>
          <cell r="AG52">
            <v>44866</v>
          </cell>
          <cell r="AH52">
            <v>15</v>
          </cell>
          <cell r="AI52" t="str">
            <v>BANCO INDUSTRIAL, SOCIEDAD ANONIMA</v>
          </cell>
          <cell r="AJ52">
            <v>4100002402</v>
          </cell>
          <cell r="AK52" t="str">
            <v>GT92INDL01010000004100002402</v>
          </cell>
          <cell r="AL52">
            <v>14450</v>
          </cell>
          <cell r="AM52">
            <v>14450</v>
          </cell>
          <cell r="AN52">
            <v>14300</v>
          </cell>
          <cell r="AO52">
            <v>14300</v>
          </cell>
        </row>
        <row r="53">
          <cell r="L53" t="str">
            <v>ANA PATRICIA  RAMIREZ ZAYAS</v>
          </cell>
          <cell r="M53">
            <v>31</v>
          </cell>
          <cell r="N53" t="str">
            <v>O</v>
          </cell>
          <cell r="O53" t="str">
            <v>OCUPADO</v>
          </cell>
          <cell r="P53">
            <v>1444277</v>
          </cell>
          <cell r="Q53">
            <v>82282</v>
          </cell>
          <cell r="R53" t="str">
            <v>OFICIAL DE AUXILIATURA</v>
          </cell>
          <cell r="S53">
            <v>0</v>
          </cell>
          <cell r="T53" t="str">
            <v>SIN ESPECIALIDAD</v>
          </cell>
          <cell r="U53">
            <v>0</v>
          </cell>
          <cell r="V53">
            <v>8246</v>
          </cell>
          <cell r="W53" t="str">
            <v>OFICIAL DE AUXILIATURA (AUXILIATURAS, DIRECCIÓN DE AUXILIATURAS)</v>
          </cell>
          <cell r="X53">
            <v>266076041</v>
          </cell>
          <cell r="Y53" t="str">
            <v>DPI</v>
          </cell>
          <cell r="Z53">
            <v>1992617330101</v>
          </cell>
          <cell r="AA53">
            <v>101</v>
          </cell>
          <cell r="AE53" t="str">
            <v>3ERA. CALLE 11-84, CHIMALTENANGO, EL TEJAR</v>
          </cell>
          <cell r="AF53">
            <v>416</v>
          </cell>
          <cell r="AG53">
            <v>44866</v>
          </cell>
          <cell r="AH53">
            <v>15</v>
          </cell>
          <cell r="AI53" t="str">
            <v>BANCO INDUSTRIAL, SOCIEDAD ANONIMA</v>
          </cell>
          <cell r="AJ53">
            <v>140917187</v>
          </cell>
          <cell r="AK53" t="str">
            <v>GT30INDL01010000000140917187</v>
          </cell>
          <cell r="AL53">
            <v>7350</v>
          </cell>
          <cell r="AM53">
            <v>7350</v>
          </cell>
          <cell r="AN53">
            <v>7200</v>
          </cell>
          <cell r="AO53">
            <v>7200</v>
          </cell>
        </row>
        <row r="54">
          <cell r="L54" t="str">
            <v>ANA ROCIO  ROLDAN ANLEU</v>
          </cell>
          <cell r="M54">
            <v>31</v>
          </cell>
          <cell r="N54" t="str">
            <v>O</v>
          </cell>
          <cell r="O54" t="str">
            <v>OCUPADO</v>
          </cell>
          <cell r="P54">
            <v>1446812</v>
          </cell>
          <cell r="Q54">
            <v>82282</v>
          </cell>
          <cell r="R54" t="str">
            <v>OFICIAL DE AUXILIATURA</v>
          </cell>
          <cell r="S54">
            <v>0</v>
          </cell>
          <cell r="T54" t="str">
            <v>SIN ESPECIALIDAD</v>
          </cell>
          <cell r="U54">
            <v>0</v>
          </cell>
          <cell r="V54">
            <v>8246</v>
          </cell>
          <cell r="W54" t="str">
            <v>OFICIAL DE AUXILIATURA (AUXILIATURAS, DIRECCIÓN DE AUXILIATURAS)</v>
          </cell>
          <cell r="X54">
            <v>200901674645</v>
          </cell>
          <cell r="Y54" t="str">
            <v>DPI</v>
          </cell>
          <cell r="Z54">
            <v>2187111740301</v>
          </cell>
          <cell r="AA54">
            <v>301</v>
          </cell>
          <cell r="AE54" t="str">
            <v>13 CALLE 3-33 COLONIA LOS LLANOS, SACATEPÉQUEZ, JOCOTENANGO</v>
          </cell>
          <cell r="AF54">
            <v>302</v>
          </cell>
          <cell r="AG54">
            <v>44866</v>
          </cell>
          <cell r="AH54">
            <v>15</v>
          </cell>
          <cell r="AI54" t="str">
            <v>BANCO INDUSTRIAL, SOCIEDAD ANONIMA</v>
          </cell>
          <cell r="AJ54">
            <v>160059689</v>
          </cell>
          <cell r="AK54" t="str">
            <v>GT98INDL01010000000160059689</v>
          </cell>
          <cell r="AL54">
            <v>7350</v>
          </cell>
          <cell r="AM54">
            <v>7350</v>
          </cell>
          <cell r="AN54">
            <v>7200</v>
          </cell>
          <cell r="AO54">
            <v>7200</v>
          </cell>
        </row>
        <row r="55">
          <cell r="L55" t="str">
            <v>ANA RUTH VALERIANO MEDRANO</v>
          </cell>
          <cell r="M55">
            <v>31</v>
          </cell>
          <cell r="N55" t="str">
            <v>O</v>
          </cell>
          <cell r="O55" t="str">
            <v>OCUPADO</v>
          </cell>
          <cell r="P55">
            <v>1432982</v>
          </cell>
          <cell r="Q55">
            <v>82266</v>
          </cell>
          <cell r="R55" t="str">
            <v>NIÑERO</v>
          </cell>
          <cell r="S55">
            <v>0</v>
          </cell>
          <cell r="T55" t="str">
            <v>SIN ESPECIALIDAD</v>
          </cell>
          <cell r="U55">
            <v>0</v>
          </cell>
          <cell r="V55">
            <v>8329</v>
          </cell>
          <cell r="W55" t="str">
            <v>NIÑERO/A (DEPTO. DE DESARROLLO Y BIENESTAR LABORAL, DIR. DE RR HH)</v>
          </cell>
          <cell r="X55">
            <v>201201497449</v>
          </cell>
          <cell r="Y55" t="str">
            <v>DPI</v>
          </cell>
          <cell r="Z55">
            <v>2058513202212</v>
          </cell>
          <cell r="AA55">
            <v>2212</v>
          </cell>
          <cell r="AE55" t="str">
            <v>10 CALLE 18-09 ZONA 1</v>
          </cell>
          <cell r="AF55">
            <v>2212</v>
          </cell>
          <cell r="AG55">
            <v>45201</v>
          </cell>
          <cell r="AH55">
            <v>15</v>
          </cell>
          <cell r="AI55" t="str">
            <v>BANCO INDUSTRIAL, SOCIEDAD ANONIMA</v>
          </cell>
          <cell r="AJ55">
            <v>30094460</v>
          </cell>
          <cell r="AK55" t="str">
            <v>GT48INDL01010000000030094460</v>
          </cell>
          <cell r="AL55">
            <v>6000</v>
          </cell>
          <cell r="AM55">
            <v>6000</v>
          </cell>
          <cell r="AN55">
            <v>6000</v>
          </cell>
          <cell r="AO55">
            <v>6000</v>
          </cell>
        </row>
        <row r="56">
          <cell r="L56" t="str">
            <v>ANA VALERIA DE GUADALUPE CAMPOLLO FIGUEROA</v>
          </cell>
          <cell r="M56">
            <v>31</v>
          </cell>
          <cell r="N56" t="str">
            <v>O</v>
          </cell>
          <cell r="O56" t="str">
            <v>OCUPADO</v>
          </cell>
          <cell r="P56">
            <v>1446932</v>
          </cell>
          <cell r="Q56">
            <v>82170</v>
          </cell>
          <cell r="R56" t="str">
            <v>EDUCADOR</v>
          </cell>
          <cell r="S56">
            <v>0</v>
          </cell>
          <cell r="T56" t="str">
            <v>SIN ESPECIALIDAD</v>
          </cell>
          <cell r="U56">
            <v>0</v>
          </cell>
          <cell r="V56">
            <v>8249</v>
          </cell>
          <cell r="W56" t="str">
            <v>EDUCADOR/A (AUXILIATURAS, DIRECCIÓN DE AUXILIATURAS)</v>
          </cell>
          <cell r="X56">
            <v>275110393</v>
          </cell>
          <cell r="Y56" t="str">
            <v>DPI</v>
          </cell>
          <cell r="Z56">
            <v>2361681931222</v>
          </cell>
          <cell r="AA56">
            <v>1222</v>
          </cell>
          <cell r="AE56" t="str">
            <v>RANCHO SANTA TERESA, SAN MARCOS, PAJAPITA</v>
          </cell>
          <cell r="AF56">
            <v>1222</v>
          </cell>
          <cell r="AG56">
            <v>44866</v>
          </cell>
          <cell r="AH56">
            <v>15</v>
          </cell>
          <cell r="AI56" t="str">
            <v>BANCO INDUSTRIAL, SOCIEDAD ANONIMA</v>
          </cell>
          <cell r="AJ56">
            <v>4010021147</v>
          </cell>
          <cell r="AK56" t="str">
            <v>GT64INDL01010000004010021147</v>
          </cell>
          <cell r="AL56">
            <v>7350</v>
          </cell>
          <cell r="AM56">
            <v>7350</v>
          </cell>
          <cell r="AN56">
            <v>7200</v>
          </cell>
          <cell r="AO56">
            <v>7200</v>
          </cell>
        </row>
        <row r="57">
          <cell r="L57" t="str">
            <v>ANA VALESKA  REYES ORDOÑEZ</v>
          </cell>
          <cell r="M57">
            <v>31</v>
          </cell>
          <cell r="N57" t="str">
            <v>O</v>
          </cell>
          <cell r="O57" t="str">
            <v>OCUPADO</v>
          </cell>
          <cell r="P57">
            <v>1444415</v>
          </cell>
          <cell r="Q57">
            <v>82170</v>
          </cell>
          <cell r="R57" t="str">
            <v>EDUCADOR</v>
          </cell>
          <cell r="S57">
            <v>0</v>
          </cell>
          <cell r="T57" t="str">
            <v>SIN ESPECIALIDAD</v>
          </cell>
          <cell r="U57">
            <v>0</v>
          </cell>
          <cell r="V57">
            <v>8246</v>
          </cell>
          <cell r="W57" t="str">
            <v>OFICIAL DE AUXILIATURA (AUXILIATURAS, DIRECCIÓN DE AUXILIATURAS)</v>
          </cell>
          <cell r="X57">
            <v>272118084</v>
          </cell>
          <cell r="Y57" t="str">
            <v>DPI</v>
          </cell>
          <cell r="Z57">
            <v>2494970500101</v>
          </cell>
          <cell r="AA57">
            <v>101</v>
          </cell>
          <cell r="AE57" t="str">
            <v>GUATEMALA</v>
          </cell>
          <cell r="AF57">
            <v>101</v>
          </cell>
          <cell r="AG57">
            <v>44866</v>
          </cell>
          <cell r="AH57">
            <v>15</v>
          </cell>
          <cell r="AI57" t="str">
            <v>BANCO INDUSTRIAL, SOCIEDAD ANONIMA</v>
          </cell>
          <cell r="AJ57">
            <v>140296913</v>
          </cell>
          <cell r="AK57" t="str">
            <v>GT87INDL01010000000140296913</v>
          </cell>
          <cell r="AL57">
            <v>7350</v>
          </cell>
          <cell r="AM57">
            <v>7350</v>
          </cell>
          <cell r="AN57">
            <v>7200</v>
          </cell>
          <cell r="AO57">
            <v>7200</v>
          </cell>
        </row>
        <row r="58">
          <cell r="L58" t="str">
            <v>ANA VICTORIA  ALVAREZ  HERNANDEZ</v>
          </cell>
          <cell r="M58">
            <v>31</v>
          </cell>
          <cell r="N58" t="str">
            <v>O</v>
          </cell>
          <cell r="O58" t="str">
            <v>OCUPADO</v>
          </cell>
          <cell r="P58">
            <v>1565229</v>
          </cell>
          <cell r="Q58">
            <v>82170</v>
          </cell>
          <cell r="R58" t="str">
            <v>EDUCADOR</v>
          </cell>
          <cell r="S58">
            <v>0</v>
          </cell>
          <cell r="T58" t="str">
            <v>SIN ESPECIALIDAD</v>
          </cell>
          <cell r="U58">
            <v>0</v>
          </cell>
          <cell r="V58">
            <v>8264</v>
          </cell>
          <cell r="W58" t="str">
            <v>EDUCADOR/A (SECCIÓN DE EDUCADORES, AUXILIATURA GUATEMALA CENTRAL)</v>
          </cell>
          <cell r="X58">
            <v>286114285</v>
          </cell>
          <cell r="Y58" t="str">
            <v>DPI</v>
          </cell>
          <cell r="Z58">
            <v>1596861210101</v>
          </cell>
          <cell r="AA58">
            <v>101</v>
          </cell>
          <cell r="AE58" t="str">
            <v>5TA. AV. 2-37 SANTA MARIA, GUATEMALA, GUATEMALA</v>
          </cell>
          <cell r="AF58">
            <v>101</v>
          </cell>
          <cell r="AG58">
            <v>44866</v>
          </cell>
          <cell r="AH58">
            <v>15</v>
          </cell>
          <cell r="AI58" t="str">
            <v>BANCO INDUSTRIAL, SOCIEDAD ANONIMA</v>
          </cell>
          <cell r="AJ58">
            <v>143163368</v>
          </cell>
          <cell r="AK58" t="str">
            <v>GT65INDL01010000000143163368</v>
          </cell>
          <cell r="AL58">
            <v>7350</v>
          </cell>
          <cell r="AM58">
            <v>7350</v>
          </cell>
          <cell r="AN58">
            <v>7200</v>
          </cell>
          <cell r="AO58">
            <v>7200</v>
          </cell>
        </row>
        <row r="59">
          <cell r="L59" t="str">
            <v>ANAYANSY SUYAPA  ESCOBAR PEREZ</v>
          </cell>
          <cell r="M59">
            <v>31</v>
          </cell>
          <cell r="N59" t="str">
            <v>O</v>
          </cell>
          <cell r="O59" t="str">
            <v>OCUPADO</v>
          </cell>
          <cell r="P59">
            <v>1462325</v>
          </cell>
          <cell r="Q59">
            <v>82282</v>
          </cell>
          <cell r="R59" t="str">
            <v>OFICIAL DE AUXILIATURA</v>
          </cell>
          <cell r="S59">
            <v>0</v>
          </cell>
          <cell r="T59" t="str">
            <v>SIN ESPECIALIDAD</v>
          </cell>
          <cell r="U59">
            <v>0</v>
          </cell>
          <cell r="V59">
            <v>8246</v>
          </cell>
          <cell r="W59" t="str">
            <v>OFICIAL DE AUXILIATURA (AUXILIATURAS, DIRECCIÓN DE AUXILIATURAS)</v>
          </cell>
          <cell r="X59">
            <v>201500040455</v>
          </cell>
          <cell r="Y59" t="str">
            <v>DPI</v>
          </cell>
          <cell r="Z59">
            <v>1691945151216</v>
          </cell>
          <cell r="AA59">
            <v>1216</v>
          </cell>
          <cell r="AE59" t="str">
            <v>2 AV.. 3-05, SAN MARCOS, CATARINA</v>
          </cell>
          <cell r="AF59">
            <v>1216</v>
          </cell>
          <cell r="AG59">
            <v>44866</v>
          </cell>
          <cell r="AH59">
            <v>15</v>
          </cell>
          <cell r="AI59" t="str">
            <v>BANCO INDUSTRIAL, SOCIEDAD ANONIMA</v>
          </cell>
          <cell r="AJ59">
            <v>384768</v>
          </cell>
          <cell r="AK59" t="str">
            <v>GT56INDL01010000000000384768</v>
          </cell>
          <cell r="AL59">
            <v>7350</v>
          </cell>
          <cell r="AM59">
            <v>7350</v>
          </cell>
          <cell r="AN59">
            <v>7200</v>
          </cell>
          <cell r="AO59">
            <v>7200</v>
          </cell>
        </row>
        <row r="60">
          <cell r="L60" t="str">
            <v>ANDREA   MARTINEZ TREJO</v>
          </cell>
          <cell r="M60">
            <v>31</v>
          </cell>
          <cell r="N60" t="str">
            <v>O</v>
          </cell>
          <cell r="O60" t="str">
            <v>OCUPADO</v>
          </cell>
          <cell r="P60">
            <v>1564890</v>
          </cell>
          <cell r="Q60">
            <v>82326</v>
          </cell>
          <cell r="R60" t="str">
            <v>PSICÓLOGO/A</v>
          </cell>
          <cell r="S60">
            <v>0</v>
          </cell>
          <cell r="T60" t="str">
            <v>SIN ESPECIALIDAD</v>
          </cell>
          <cell r="U60">
            <v>0</v>
          </cell>
          <cell r="V60">
            <v>8293</v>
          </cell>
          <cell r="W60" t="str">
            <v>PSICÓLOGO/A (DEPARTAMENTO DE ATENCIÓN VICTIMOLÓGICA, DIRECCIÓN DE AUXILIATURAS)</v>
          </cell>
          <cell r="X60">
            <v>201101580387</v>
          </cell>
          <cell r="Y60" t="str">
            <v>DPI</v>
          </cell>
          <cell r="Z60">
            <v>2445725930101</v>
          </cell>
          <cell r="AA60">
            <v>101</v>
          </cell>
          <cell r="AB60">
            <v>3972</v>
          </cell>
          <cell r="AC60">
            <v>13</v>
          </cell>
          <cell r="AD60" t="str">
            <v>COLEGIO DE SICOLOGIA</v>
          </cell>
          <cell r="AE60" t="str">
            <v>46 CALLE 16-61 PRADOS DE MONTE MARIA, GUATEMALA , VILLA NUEVA</v>
          </cell>
          <cell r="AF60">
            <v>115</v>
          </cell>
          <cell r="AG60">
            <v>44866</v>
          </cell>
          <cell r="AH60">
            <v>15</v>
          </cell>
          <cell r="AI60" t="str">
            <v>BANCO INDUSTRIAL, SOCIEDAD ANONIMA</v>
          </cell>
          <cell r="AJ60">
            <v>2200039325</v>
          </cell>
          <cell r="AK60" t="str">
            <v>GT77INDL01010000002200039325</v>
          </cell>
          <cell r="AL60">
            <v>9725</v>
          </cell>
          <cell r="AM60">
            <v>9725</v>
          </cell>
          <cell r="AN60">
            <v>9200</v>
          </cell>
          <cell r="AO60">
            <v>9200</v>
          </cell>
        </row>
        <row r="61">
          <cell r="L61" t="str">
            <v>ANDREA MARIA  ALDANA FLORES DE CORDON</v>
          </cell>
          <cell r="M61">
            <v>31</v>
          </cell>
          <cell r="N61" t="str">
            <v>O</v>
          </cell>
          <cell r="O61" t="str">
            <v>OCUPADO</v>
          </cell>
          <cell r="P61">
            <v>1447903</v>
          </cell>
          <cell r="Q61">
            <v>82144</v>
          </cell>
          <cell r="R61" t="str">
            <v>DEFENSOR</v>
          </cell>
          <cell r="S61">
            <v>0</v>
          </cell>
          <cell r="T61" t="str">
            <v>SIN ESPECIALIDAD</v>
          </cell>
          <cell r="U61">
            <v>0</v>
          </cell>
          <cell r="V61">
            <v>8120</v>
          </cell>
          <cell r="W61" t="str">
            <v>DEFENSOR/A (DIRECCIÓN DE DEFENSORÍAS)</v>
          </cell>
          <cell r="X61">
            <v>280325044</v>
          </cell>
          <cell r="Y61" t="str">
            <v>DPI</v>
          </cell>
          <cell r="Z61">
            <v>2381836530101</v>
          </cell>
          <cell r="AA61">
            <v>101</v>
          </cell>
          <cell r="AB61">
            <v>2835</v>
          </cell>
          <cell r="AC61">
            <v>3</v>
          </cell>
          <cell r="AD61" t="str">
            <v>COLEGIO DE FARMACEUTICOS Y QUIMICOS</v>
          </cell>
          <cell r="AE61" t="str">
            <v>8 AVENIDA 6-55, PANORAMA CONDOMINIO DALIAS CASA 06</v>
          </cell>
          <cell r="AF61">
            <v>108</v>
          </cell>
          <cell r="AG61">
            <v>44866</v>
          </cell>
          <cell r="AH61">
            <v>15</v>
          </cell>
          <cell r="AI61" t="str">
            <v>BANCO INDUSTRIAL, SOCIEDAD ANONIMA</v>
          </cell>
          <cell r="AJ61">
            <v>620104760</v>
          </cell>
          <cell r="AK61" t="str">
            <v>GT35INDL01010000000620104760</v>
          </cell>
          <cell r="AL61">
            <v>14825</v>
          </cell>
          <cell r="AM61">
            <v>14825</v>
          </cell>
          <cell r="AN61">
            <v>14300</v>
          </cell>
          <cell r="AO61">
            <v>14300</v>
          </cell>
        </row>
        <row r="62">
          <cell r="L62" t="str">
            <v>ANDREA YOLENI  REYES GUZMAN</v>
          </cell>
          <cell r="M62">
            <v>31</v>
          </cell>
          <cell r="N62" t="str">
            <v>O</v>
          </cell>
          <cell r="O62" t="str">
            <v>OCUPADO</v>
          </cell>
          <cell r="P62">
            <v>1433235</v>
          </cell>
          <cell r="Q62">
            <v>82445</v>
          </cell>
          <cell r="R62" t="str">
            <v>TÉCNICO DE DEPARTAMENTO</v>
          </cell>
          <cell r="S62">
            <v>0</v>
          </cell>
          <cell r="T62" t="str">
            <v>SIN ESPECIALIDAD</v>
          </cell>
          <cell r="U62">
            <v>0</v>
          </cell>
          <cell r="V62">
            <v>8154</v>
          </cell>
          <cell r="W62" t="str">
            <v>TÉCNICO/A DE DEPARTAMENTO (DEPARTAMENTO DE COMPRAS, DIRECCIÓN ADMINISTRATIVA)</v>
          </cell>
          <cell r="X62">
            <v>201301350577</v>
          </cell>
          <cell r="Y62" t="str">
            <v>DPI</v>
          </cell>
          <cell r="Z62">
            <v>2139833890101</v>
          </cell>
          <cell r="AA62">
            <v>101</v>
          </cell>
          <cell r="AE62" t="str">
            <v>33 CALLE E 31-10 BANVI II BETHANIA, GUATEMALA , GUATEMALA</v>
          </cell>
          <cell r="AF62">
            <v>101</v>
          </cell>
          <cell r="AG62">
            <v>44866</v>
          </cell>
          <cell r="AH62">
            <v>15</v>
          </cell>
          <cell r="AI62" t="str">
            <v>BANCO INDUSTRIAL, SOCIEDAD ANONIMA</v>
          </cell>
          <cell r="AJ62">
            <v>2100103270</v>
          </cell>
          <cell r="AK62" t="str">
            <v>GT21INDL01010000002100103270</v>
          </cell>
          <cell r="AL62">
            <v>8550</v>
          </cell>
          <cell r="AM62">
            <v>8550</v>
          </cell>
          <cell r="AN62">
            <v>8400</v>
          </cell>
          <cell r="AO62">
            <v>8400</v>
          </cell>
        </row>
        <row r="63">
          <cell r="L63" t="str">
            <v>ANDRES ROBERTO  REYNOSO MONTES</v>
          </cell>
          <cell r="M63">
            <v>31</v>
          </cell>
          <cell r="N63" t="str">
            <v>O</v>
          </cell>
          <cell r="O63" t="str">
            <v>OCUPADO</v>
          </cell>
          <cell r="P63">
            <v>1433521</v>
          </cell>
          <cell r="Q63">
            <v>82441</v>
          </cell>
          <cell r="R63" t="str">
            <v>TÉCNICO DE DEPARTAMENTO</v>
          </cell>
          <cell r="S63">
            <v>0</v>
          </cell>
          <cell r="T63" t="str">
            <v>SIN ESPECIALIDAD</v>
          </cell>
          <cell r="U63">
            <v>0</v>
          </cell>
          <cell r="V63">
            <v>8268</v>
          </cell>
          <cell r="W63" t="str">
            <v>TÉCNICO/A DE DEPARTAMENTO (DEPTO. DE OPERACIONES TI, DIRECCIÓN DE TECNOLOGÍAS DE LA INFORMACIÓN)</v>
          </cell>
          <cell r="X63">
            <v>178493714</v>
          </cell>
          <cell r="Y63" t="str">
            <v>DPI</v>
          </cell>
          <cell r="Z63">
            <v>1597232800101</v>
          </cell>
          <cell r="AA63">
            <v>101</v>
          </cell>
          <cell r="AE63" t="str">
            <v>KM 35CART. INTERAMERICANA ARCOS DE SANTA MARIA CASA 120, SACATEPÉQUEZ, SANTIAGO SACATEPÉQUEZ</v>
          </cell>
          <cell r="AF63">
            <v>306</v>
          </cell>
          <cell r="AG63">
            <v>44866</v>
          </cell>
          <cell r="AH63">
            <v>15</v>
          </cell>
          <cell r="AI63" t="str">
            <v>BANCO INDUSTRIAL, SOCIEDAD ANONIMA</v>
          </cell>
          <cell r="AJ63">
            <v>120131032</v>
          </cell>
          <cell r="AK63" t="str">
            <v>GT26INDL01010000000120131032</v>
          </cell>
          <cell r="AL63">
            <v>8550</v>
          </cell>
          <cell r="AM63">
            <v>8550</v>
          </cell>
          <cell r="AN63">
            <v>8400</v>
          </cell>
          <cell r="AO63">
            <v>8400</v>
          </cell>
        </row>
        <row r="64">
          <cell r="L64" t="str">
            <v>ANGEL DAVID  JEREZ RODRIGUEZ</v>
          </cell>
          <cell r="M64">
            <v>31</v>
          </cell>
          <cell r="N64" t="str">
            <v>O</v>
          </cell>
          <cell r="O64" t="str">
            <v>OCUPADO</v>
          </cell>
          <cell r="P64">
            <v>1443432</v>
          </cell>
          <cell r="Q64">
            <v>82158</v>
          </cell>
          <cell r="R64" t="str">
            <v>DIRECTOR DE AUXILIATURAS</v>
          </cell>
          <cell r="S64">
            <v>0</v>
          </cell>
          <cell r="T64" t="str">
            <v>SIN ESPECIALIDAD</v>
          </cell>
          <cell r="U64">
            <v>0</v>
          </cell>
          <cell r="V64">
            <v>8227</v>
          </cell>
          <cell r="W64" t="str">
            <v>DIRECTOR/A DE AUXILIATURAS</v>
          </cell>
          <cell r="X64">
            <v>181328972</v>
          </cell>
          <cell r="Y64" t="str">
            <v>DPI</v>
          </cell>
          <cell r="Z64">
            <v>1842465630101</v>
          </cell>
          <cell r="AA64">
            <v>101</v>
          </cell>
          <cell r="AB64">
            <v>14282</v>
          </cell>
          <cell r="AC64">
            <v>11</v>
          </cell>
          <cell r="AD64" t="str">
            <v>COLEGIO DE ABOGADOS Y NOTARIOS</v>
          </cell>
          <cell r="AE64" t="str">
            <v>CALZADA AGUILAR BATRES 16-39</v>
          </cell>
          <cell r="AF64">
            <v>101</v>
          </cell>
          <cell r="AG64">
            <v>44866</v>
          </cell>
          <cell r="AH64">
            <v>15</v>
          </cell>
          <cell r="AI64" t="str">
            <v>BANCO INDUSTRIAL, SOCIEDAD ANONIMA</v>
          </cell>
          <cell r="AJ64">
            <v>143724003</v>
          </cell>
          <cell r="AK64" t="str">
            <v>GT61INDL01010000000143724003</v>
          </cell>
          <cell r="AL64">
            <v>26775</v>
          </cell>
          <cell r="AM64">
            <v>26775</v>
          </cell>
          <cell r="AN64">
            <v>26250</v>
          </cell>
          <cell r="AO64">
            <v>26250</v>
          </cell>
        </row>
        <row r="65">
          <cell r="L65" t="str">
            <v>ANGEL EDUARDO  MONTEJO GARCIA</v>
          </cell>
          <cell r="M65">
            <v>31</v>
          </cell>
          <cell r="N65" t="str">
            <v>O</v>
          </cell>
          <cell r="O65" t="str">
            <v>OCUPADO</v>
          </cell>
          <cell r="P65">
            <v>1425997</v>
          </cell>
          <cell r="Q65">
            <v>81968</v>
          </cell>
          <cell r="R65" t="str">
            <v>AGENTE DE SEGURIDAD</v>
          </cell>
          <cell r="S65">
            <v>0</v>
          </cell>
          <cell r="T65" t="str">
            <v>SIN ESPECIALIDAD</v>
          </cell>
          <cell r="U65">
            <v>0</v>
          </cell>
          <cell r="V65">
            <v>8106</v>
          </cell>
          <cell r="W65" t="str">
            <v>AGENTE DE SEGURIDAD (SECCIÓN DE SEGURIDAD DE INSTALACIONES, DIRECCIÓN DE SEGURIDAD INSTITUCIONAL)</v>
          </cell>
          <cell r="X65">
            <v>163458862</v>
          </cell>
          <cell r="Y65" t="str">
            <v>DPI</v>
          </cell>
          <cell r="Z65">
            <v>1622823621331</v>
          </cell>
          <cell r="AA65">
            <v>1331</v>
          </cell>
          <cell r="AE65" t="str">
            <v>COL. 29 DE DICIEMBRE , CHIMALTENANGO, ZARAGOZA</v>
          </cell>
          <cell r="AF65">
            <v>415</v>
          </cell>
          <cell r="AG65">
            <v>44866</v>
          </cell>
          <cell r="AH65">
            <v>15</v>
          </cell>
          <cell r="AI65" t="str">
            <v>BANCO INDUSTRIAL, SOCIEDAD ANONIMA</v>
          </cell>
          <cell r="AJ65">
            <v>140917096</v>
          </cell>
          <cell r="AK65" t="str">
            <v>GT62INDL01010000000140917096</v>
          </cell>
          <cell r="AL65">
            <v>6750</v>
          </cell>
          <cell r="AM65">
            <v>6750</v>
          </cell>
          <cell r="AN65">
            <v>6600</v>
          </cell>
          <cell r="AO65">
            <v>6600</v>
          </cell>
        </row>
        <row r="66">
          <cell r="L66" t="str">
            <v>ANGELA GUADALUPE  AGUILAR CAMPOS</v>
          </cell>
          <cell r="M66">
            <v>31</v>
          </cell>
          <cell r="N66" t="str">
            <v>O</v>
          </cell>
          <cell r="O66" t="str">
            <v>OCUPADO</v>
          </cell>
          <cell r="P66">
            <v>1432955</v>
          </cell>
          <cell r="Q66">
            <v>82051</v>
          </cell>
          <cell r="R66" t="str">
            <v xml:space="preserve">AUXILIAR DE PROTOCOLO </v>
          </cell>
          <cell r="S66">
            <v>0</v>
          </cell>
          <cell r="T66" t="str">
            <v>SIN ESPECIALIDAD</v>
          </cell>
          <cell r="U66">
            <v>0</v>
          </cell>
          <cell r="V66">
            <v>8222</v>
          </cell>
          <cell r="W66" t="str">
            <v>AUXILIAR DE PROTOCOLO (SECCIÓN DE RECEPCIÓN Y PROTOCOLO, SECRETARÍA GENERAL)</v>
          </cell>
          <cell r="X66">
            <v>275178291</v>
          </cell>
          <cell r="Y66" t="str">
            <v>DPI</v>
          </cell>
          <cell r="Z66">
            <v>2602266530101</v>
          </cell>
          <cell r="AA66">
            <v>101</v>
          </cell>
          <cell r="AE66" t="str">
            <v>7 AVENIDA LOTE 65 COLONIA SANTA IZABEL 1</v>
          </cell>
          <cell r="AF66">
            <v>101</v>
          </cell>
          <cell r="AG66">
            <v>44866</v>
          </cell>
          <cell r="AH66">
            <v>15</v>
          </cell>
          <cell r="AI66" t="str">
            <v>BANCO INDUSTRIAL, SOCIEDAD ANONIMA</v>
          </cell>
          <cell r="AJ66">
            <v>60034868</v>
          </cell>
          <cell r="AK66" t="str">
            <v>GT48INDL01010000000060034868</v>
          </cell>
          <cell r="AL66">
            <v>5670</v>
          </cell>
          <cell r="AM66">
            <v>5670</v>
          </cell>
          <cell r="AN66">
            <v>5520</v>
          </cell>
          <cell r="AO66">
            <v>5520</v>
          </cell>
        </row>
        <row r="67">
          <cell r="L67" t="str">
            <v>ANGELINA MATILDE  RAYMUNDO RAYMUNDO DE PEREZ</v>
          </cell>
          <cell r="M67">
            <v>31</v>
          </cell>
          <cell r="N67" t="str">
            <v>O</v>
          </cell>
          <cell r="O67" t="str">
            <v>OCUPADO</v>
          </cell>
          <cell r="P67">
            <v>1564873</v>
          </cell>
          <cell r="Q67">
            <v>82327</v>
          </cell>
          <cell r="R67" t="str">
            <v>RECEPCIONISTA DE TURNO</v>
          </cell>
          <cell r="S67">
            <v>0</v>
          </cell>
          <cell r="T67" t="str">
            <v>SIN ESPECIALIDAD</v>
          </cell>
          <cell r="U67">
            <v>0</v>
          </cell>
          <cell r="V67">
            <v>8281</v>
          </cell>
          <cell r="W67" t="str">
            <v>RECEPCIONISTA DE TURNO (DEPTO DE ATENCIÓN Y ANÁLISIS DE DENUNCIAS, AUXILIATURA GUATEMALA CENTRAL)</v>
          </cell>
          <cell r="X67">
            <v>279293096</v>
          </cell>
          <cell r="Y67" t="str">
            <v>DPI</v>
          </cell>
          <cell r="Z67">
            <v>1838700691327</v>
          </cell>
          <cell r="AA67">
            <v>1327</v>
          </cell>
          <cell r="AE67" t="str">
            <v>12 AV. A 2-26</v>
          </cell>
          <cell r="AF67">
            <v>101</v>
          </cell>
          <cell r="AG67">
            <v>44866</v>
          </cell>
          <cell r="AH67">
            <v>15</v>
          </cell>
          <cell r="AI67" t="str">
            <v>BANCO INDUSTRIAL, SOCIEDAD ANONIMA</v>
          </cell>
          <cell r="AJ67">
            <v>120335641</v>
          </cell>
          <cell r="AK67" t="str">
            <v>GT24INDL01010000000120335641</v>
          </cell>
          <cell r="AL67">
            <v>6750</v>
          </cell>
          <cell r="AM67">
            <v>6750</v>
          </cell>
          <cell r="AN67">
            <v>6600</v>
          </cell>
          <cell r="AO67">
            <v>6600</v>
          </cell>
        </row>
        <row r="68">
          <cell r="L68" t="str">
            <v>ANTHONY LIZARDO  PADILLA BARILLAS</v>
          </cell>
          <cell r="M68">
            <v>31</v>
          </cell>
          <cell r="N68" t="str">
            <v>O</v>
          </cell>
          <cell r="O68" t="str">
            <v>OCUPADO</v>
          </cell>
          <cell r="P68">
            <v>1429024</v>
          </cell>
          <cell r="Q68">
            <v>82031</v>
          </cell>
          <cell r="R68" t="str">
            <v>AUXILIAR DE DEPARTAMENTO</v>
          </cell>
          <cell r="S68">
            <v>0</v>
          </cell>
          <cell r="T68" t="str">
            <v>SIN ESPECIALIDAD</v>
          </cell>
          <cell r="U68">
            <v>0</v>
          </cell>
          <cell r="V68">
            <v>8291</v>
          </cell>
          <cell r="W68" t="str">
            <v>AUXILIAR DE DEPARTAMENTO (DEPTO. DE REDACCIÓN Y EDICIÓN, DIRECCIÓN DE COMUNICACIÓN SOCIAL)</v>
          </cell>
          <cell r="X68">
            <v>201500045021</v>
          </cell>
          <cell r="Y68" t="str">
            <v>DPI</v>
          </cell>
          <cell r="Z68">
            <v>2502676400101</v>
          </cell>
          <cell r="AA68">
            <v>101</v>
          </cell>
          <cell r="AE68" t="str">
            <v>26 CALLE A LOTE 15 SAN GASPAR  ZONA 16, GUATEMALA , GUATEMALA</v>
          </cell>
          <cell r="AF68">
            <v>101</v>
          </cell>
          <cell r="AG68">
            <v>44866</v>
          </cell>
          <cell r="AH68">
            <v>15</v>
          </cell>
          <cell r="AI68" t="str">
            <v>BANCO INDUSTRIAL, SOCIEDAD ANONIMA</v>
          </cell>
          <cell r="AJ68">
            <v>1940045527</v>
          </cell>
          <cell r="AK68" t="str">
            <v>GT47INDL01010000001940045527</v>
          </cell>
          <cell r="AL68">
            <v>7950</v>
          </cell>
          <cell r="AM68">
            <v>7950</v>
          </cell>
          <cell r="AN68">
            <v>7800</v>
          </cell>
          <cell r="AO68">
            <v>7800</v>
          </cell>
        </row>
        <row r="69">
          <cell r="L69" t="str">
            <v>ANTONIA BERTHA  GARCIA PETZEY</v>
          </cell>
          <cell r="M69">
            <v>31</v>
          </cell>
          <cell r="N69" t="str">
            <v>O</v>
          </cell>
          <cell r="O69" t="str">
            <v>OCUPADO</v>
          </cell>
          <cell r="P69">
            <v>1447026</v>
          </cell>
          <cell r="Q69">
            <v>82282</v>
          </cell>
          <cell r="R69" t="str">
            <v>OFICIAL DE AUXILIATURA</v>
          </cell>
          <cell r="S69">
            <v>0</v>
          </cell>
          <cell r="T69" t="str">
            <v>SIN ESPECIALIDAD</v>
          </cell>
          <cell r="U69">
            <v>0</v>
          </cell>
          <cell r="V69">
            <v>8246</v>
          </cell>
          <cell r="W69" t="str">
            <v>OFICIAL DE AUXILIATURA (AUXILIATURAS, DIRECCIÓN DE AUXILIATURAS)</v>
          </cell>
          <cell r="X69">
            <v>286217997</v>
          </cell>
          <cell r="Y69" t="str">
            <v>DPI</v>
          </cell>
          <cell r="Z69">
            <v>1978382190719</v>
          </cell>
          <cell r="AA69">
            <v>719</v>
          </cell>
          <cell r="AE69" t="str">
            <v>CANTON PANABAJ, SOLOLA, SANTIAGO ATITLAN</v>
          </cell>
          <cell r="AF69">
            <v>719</v>
          </cell>
          <cell r="AG69">
            <v>44866</v>
          </cell>
          <cell r="AH69">
            <v>15</v>
          </cell>
          <cell r="AI69" t="str">
            <v>BANCO INDUSTRIAL, SOCIEDAD ANONIMA</v>
          </cell>
          <cell r="AJ69">
            <v>230036584</v>
          </cell>
          <cell r="AK69" t="str">
            <v>GT21INDL01010000000230036584</v>
          </cell>
          <cell r="AL69">
            <v>7350</v>
          </cell>
          <cell r="AM69">
            <v>7350</v>
          </cell>
          <cell r="AN69">
            <v>7200</v>
          </cell>
          <cell r="AO69">
            <v>7200</v>
          </cell>
        </row>
        <row r="70">
          <cell r="L70" t="str">
            <v>ARISTIDES ISAIAS  LOPEZ LOPEZ</v>
          </cell>
          <cell r="M70">
            <v>31</v>
          </cell>
          <cell r="N70" t="str">
            <v>O</v>
          </cell>
          <cell r="O70" t="str">
            <v>OCUPADO</v>
          </cell>
          <cell r="P70">
            <v>1425983</v>
          </cell>
          <cell r="Q70">
            <v>81968</v>
          </cell>
          <cell r="R70" t="str">
            <v>AGENTE DE SEGURIDAD</v>
          </cell>
          <cell r="S70">
            <v>0</v>
          </cell>
          <cell r="T70" t="str">
            <v>SIN ESPECIALIDAD</v>
          </cell>
          <cell r="U70">
            <v>0</v>
          </cell>
          <cell r="V70">
            <v>8106</v>
          </cell>
          <cell r="W70" t="str">
            <v>AGENTE DE SEGURIDAD (SECCIÓN DE SEGURIDAD DE INSTALACIONES, DIRECCIÓN DE SEGURIDAD INSTITUCIONAL)</v>
          </cell>
          <cell r="X70">
            <v>182362939</v>
          </cell>
          <cell r="Y70" t="str">
            <v>DPI</v>
          </cell>
          <cell r="Z70">
            <v>2426278380101</v>
          </cell>
          <cell r="AE70" t="str">
            <v>SAN PEDRO SAN MARCOS</v>
          </cell>
          <cell r="AF70">
            <v>101</v>
          </cell>
          <cell r="AG70">
            <v>45170</v>
          </cell>
          <cell r="AH70">
            <v>15</v>
          </cell>
          <cell r="AI70" t="str">
            <v>BANCO INDUSTRIAL, SOCIEDAD ANONIMA</v>
          </cell>
          <cell r="AJ70">
            <v>360063846</v>
          </cell>
          <cell r="AK70" t="str">
            <v>GT79INDL01010000000360063846</v>
          </cell>
          <cell r="AL70">
            <v>6600</v>
          </cell>
          <cell r="AM70">
            <v>6600</v>
          </cell>
          <cell r="AN70">
            <v>6600</v>
          </cell>
          <cell r="AO70">
            <v>6600</v>
          </cell>
        </row>
        <row r="71">
          <cell r="L71" t="str">
            <v>ARMANDO   CORNEJO TORRES</v>
          </cell>
          <cell r="M71">
            <v>31</v>
          </cell>
          <cell r="N71" t="str">
            <v>O</v>
          </cell>
          <cell r="O71" t="str">
            <v>OCUPADO</v>
          </cell>
          <cell r="P71">
            <v>1446998</v>
          </cell>
          <cell r="Q71">
            <v>82282</v>
          </cell>
          <cell r="R71" t="str">
            <v>OFICIAL DE AUXILIATURA</v>
          </cell>
          <cell r="S71">
            <v>0</v>
          </cell>
          <cell r="T71" t="str">
            <v>SIN ESPECIALIDAD</v>
          </cell>
          <cell r="U71">
            <v>0</v>
          </cell>
          <cell r="V71">
            <v>8246</v>
          </cell>
          <cell r="W71" t="str">
            <v>OFICIAL DE AUXILIATURA (AUXILIATURAS, DIRECCIÓN DE AUXILIATURAS)</v>
          </cell>
          <cell r="X71">
            <v>201301173518</v>
          </cell>
          <cell r="Y71" t="str">
            <v>DPI</v>
          </cell>
          <cell r="Z71">
            <v>2904649781001</v>
          </cell>
          <cell r="AE71" t="str">
            <v>11 AVENIDA 1-64 ZONA 2 COLONIA LOS ALMENDROS MAZATENANGO SUCHITEPEQUEZ</v>
          </cell>
          <cell r="AF71">
            <v>1001</v>
          </cell>
          <cell r="AG71">
            <v>45201</v>
          </cell>
          <cell r="AH71">
            <v>15</v>
          </cell>
          <cell r="AI71" t="str">
            <v>BANCO INDUSTRIAL, SOCIEDAD ANONIMA</v>
          </cell>
          <cell r="AJ71">
            <v>120482419</v>
          </cell>
          <cell r="AK71" t="str">
            <v>GT50INDL01010000000120482419</v>
          </cell>
          <cell r="AL71">
            <v>7200</v>
          </cell>
          <cell r="AM71">
            <v>7200</v>
          </cell>
          <cell r="AN71">
            <v>7200</v>
          </cell>
          <cell r="AO71">
            <v>7200</v>
          </cell>
        </row>
        <row r="72">
          <cell r="L72" t="str">
            <v>ARMANDO IVAN  AGUILAR CALDERON</v>
          </cell>
          <cell r="M72">
            <v>31</v>
          </cell>
          <cell r="N72" t="str">
            <v>O</v>
          </cell>
          <cell r="O72" t="str">
            <v>OCUPADO</v>
          </cell>
          <cell r="P72">
            <v>1444407</v>
          </cell>
          <cell r="Q72">
            <v>82284</v>
          </cell>
          <cell r="R72" t="str">
            <v>OFICIAL DE AUXILIATURA</v>
          </cell>
          <cell r="S72">
            <v>0</v>
          </cell>
          <cell r="T72" t="str">
            <v>SIN ESPECIALIDAD</v>
          </cell>
          <cell r="U72">
            <v>0</v>
          </cell>
          <cell r="V72">
            <v>8246</v>
          </cell>
          <cell r="W72" t="str">
            <v>OFICIAL DE AUXILIATURA (AUXILIATURAS, DIRECCIÓN DE AUXILIATURAS)</v>
          </cell>
          <cell r="X72">
            <v>179497961</v>
          </cell>
          <cell r="Y72" t="str">
            <v>DPI</v>
          </cell>
          <cell r="Z72">
            <v>1580878520920</v>
          </cell>
          <cell r="AA72">
            <v>920</v>
          </cell>
          <cell r="AE72" t="str">
            <v>5 CALLE FINAL, JALAPA, JALAPA</v>
          </cell>
          <cell r="AF72">
            <v>2101</v>
          </cell>
          <cell r="AG72">
            <v>44866</v>
          </cell>
          <cell r="AH72">
            <v>15</v>
          </cell>
          <cell r="AI72" t="str">
            <v>BANCO INDUSTRIAL, SOCIEDAD ANONIMA</v>
          </cell>
          <cell r="AJ72">
            <v>214179016</v>
          </cell>
          <cell r="AK72" t="str">
            <v>GT43INDL01010000000214179016</v>
          </cell>
          <cell r="AL72">
            <v>7350</v>
          </cell>
          <cell r="AM72">
            <v>7350</v>
          </cell>
          <cell r="AN72">
            <v>7200</v>
          </cell>
          <cell r="AO72">
            <v>7200</v>
          </cell>
        </row>
        <row r="73">
          <cell r="L73" t="str">
            <v>ARMANDO SANTIAGO  TOC TAX</v>
          </cell>
          <cell r="M73">
            <v>31</v>
          </cell>
          <cell r="N73" t="str">
            <v>O</v>
          </cell>
          <cell r="O73" t="str">
            <v>OCUPADO</v>
          </cell>
          <cell r="P73">
            <v>1433482</v>
          </cell>
          <cell r="Q73">
            <v>82465</v>
          </cell>
          <cell r="R73" t="str">
            <v>TÉCNICO ESPECIALIZADO DE DEPARTAMENTO</v>
          </cell>
          <cell r="S73">
            <v>0</v>
          </cell>
          <cell r="T73" t="str">
            <v>SIN ESPECIALIDAD</v>
          </cell>
          <cell r="U73">
            <v>0</v>
          </cell>
          <cell r="V73">
            <v>8267</v>
          </cell>
          <cell r="W73" t="str">
            <v>TÉCNICO/A ESPECIALIZADO/A DE DEPARTAMENTO (DEPTO. DE OPERACIONES TI, DIR. DE TEC. DE LA INFORMACIÓN</v>
          </cell>
          <cell r="X73">
            <v>2272639520801</v>
          </cell>
          <cell r="Y73" t="str">
            <v>DPI</v>
          </cell>
          <cell r="Z73">
            <v>2272639520801</v>
          </cell>
          <cell r="AA73">
            <v>801</v>
          </cell>
          <cell r="AE73" t="str">
            <v>TOTONICAPAN</v>
          </cell>
          <cell r="AF73">
            <v>801</v>
          </cell>
          <cell r="AG73">
            <v>44866</v>
          </cell>
          <cell r="AH73">
            <v>15</v>
          </cell>
          <cell r="AI73" t="str">
            <v>BANCO INDUSTRIAL, SOCIEDAD ANONIMA</v>
          </cell>
          <cell r="AJ73">
            <v>510038037</v>
          </cell>
          <cell r="AK73" t="str">
            <v>GT43INDL01010000000510038037</v>
          </cell>
          <cell r="AL73">
            <v>10040</v>
          </cell>
          <cell r="AM73">
            <v>10040</v>
          </cell>
          <cell r="AN73">
            <v>9890</v>
          </cell>
          <cell r="AO73">
            <v>9890</v>
          </cell>
        </row>
        <row r="74">
          <cell r="L74" t="str">
            <v xml:space="preserve">AROLDO FAJARDO RAMIREZ </v>
          </cell>
          <cell r="M74">
            <v>31</v>
          </cell>
          <cell r="N74" t="str">
            <v>O</v>
          </cell>
          <cell r="O74" t="str">
            <v>OCUPADO</v>
          </cell>
          <cell r="P74">
            <v>1425998</v>
          </cell>
          <cell r="Q74">
            <v>81968</v>
          </cell>
          <cell r="R74" t="str">
            <v>AGENTE DE SEGURIDAD</v>
          </cell>
          <cell r="S74">
            <v>0</v>
          </cell>
          <cell r="T74" t="str">
            <v>SIN ESPECIALIDAD</v>
          </cell>
          <cell r="U74">
            <v>0</v>
          </cell>
          <cell r="V74">
            <v>8106</v>
          </cell>
          <cell r="W74" t="str">
            <v>AGENTE DE SEGURIDAD (SECCIÓN DE SEGURIDAD DE INSTALACIONES, DIRECCIÓN DE SEGURIDAD INSTITUCIONAL)</v>
          </cell>
          <cell r="X74">
            <v>175356013</v>
          </cell>
          <cell r="Y74" t="str">
            <v>DPI</v>
          </cell>
          <cell r="Z74">
            <v>1806725682210</v>
          </cell>
          <cell r="AA74">
            <v>2201</v>
          </cell>
          <cell r="AE74" t="str">
            <v>11 AVENIDA 6-59 COL LA FLORIDA</v>
          </cell>
          <cell r="AF74">
            <v>101</v>
          </cell>
          <cell r="AG74">
            <v>45170</v>
          </cell>
          <cell r="AH74">
            <v>15</v>
          </cell>
          <cell r="AI74" t="str">
            <v>BANCO INDUSTRIAL, SOCIEDAD ANONIMA</v>
          </cell>
          <cell r="AJ74">
            <v>4570079410</v>
          </cell>
          <cell r="AK74" t="str">
            <v>GT45INDL01010000004570079410</v>
          </cell>
          <cell r="AL74">
            <v>6600</v>
          </cell>
          <cell r="AM74">
            <v>6600</v>
          </cell>
          <cell r="AN74">
            <v>6600</v>
          </cell>
          <cell r="AO74">
            <v>6600</v>
          </cell>
        </row>
        <row r="75">
          <cell r="L75" t="str">
            <v>ASHLY AZUCENA  BARRIOS GARCIA</v>
          </cell>
          <cell r="M75">
            <v>31</v>
          </cell>
          <cell r="N75" t="str">
            <v>O</v>
          </cell>
          <cell r="O75" t="str">
            <v>OCUPADO</v>
          </cell>
          <cell r="P75">
            <v>1447387</v>
          </cell>
          <cell r="Q75">
            <v>82287</v>
          </cell>
          <cell r="R75" t="str">
            <v>OFICIAL DE DEFENSORÍA</v>
          </cell>
          <cell r="S75">
            <v>0</v>
          </cell>
          <cell r="T75" t="str">
            <v>SIN ESPECIALIDAD</v>
          </cell>
          <cell r="U75">
            <v>0</v>
          </cell>
          <cell r="V75">
            <v>8133</v>
          </cell>
          <cell r="W75" t="str">
            <v>OFICIAL DE DEFENSORÍA (DEFENSORÍA QUE TENGA ASIGNADO EL PUESTO, DIRECCIÓN DE DEFENSORÍAS)</v>
          </cell>
          <cell r="X75">
            <v>201500038379</v>
          </cell>
          <cell r="Y75" t="str">
            <v>DPI</v>
          </cell>
          <cell r="Z75">
            <v>2719169580101</v>
          </cell>
          <cell r="AA75">
            <v>101</v>
          </cell>
          <cell r="AE75" t="str">
            <v>AVENIDA CENTRO AMERCIA B 18-10, APARTAMENTO A, GUATEMALA, GUATEMALA</v>
          </cell>
          <cell r="AF75">
            <v>101</v>
          </cell>
          <cell r="AG75">
            <v>44866</v>
          </cell>
          <cell r="AH75">
            <v>15</v>
          </cell>
          <cell r="AI75" t="str">
            <v>BANCO INDUSTRIAL, SOCIEDAD ANONIMA</v>
          </cell>
          <cell r="AJ75">
            <v>30032460</v>
          </cell>
          <cell r="AK75" t="str">
            <v>GT22INDL01010000000030032460</v>
          </cell>
          <cell r="AL75">
            <v>7350</v>
          </cell>
          <cell r="AM75">
            <v>7350</v>
          </cell>
          <cell r="AN75">
            <v>7200</v>
          </cell>
          <cell r="AO75">
            <v>7200</v>
          </cell>
        </row>
        <row r="76">
          <cell r="L76" t="str">
            <v>ASTRID ANGELICA  HERRERA GIL</v>
          </cell>
          <cell r="M76">
            <v>31</v>
          </cell>
          <cell r="N76" t="str">
            <v>O</v>
          </cell>
          <cell r="O76" t="str">
            <v>OCUPADO</v>
          </cell>
          <cell r="P76">
            <v>1432952</v>
          </cell>
          <cell r="Q76">
            <v>82328</v>
          </cell>
          <cell r="R76" t="str">
            <v>RECEPCIONISTA</v>
          </cell>
          <cell r="S76">
            <v>0</v>
          </cell>
          <cell r="T76" t="str">
            <v>SIN ESPECIALIDAD</v>
          </cell>
          <cell r="U76">
            <v>0</v>
          </cell>
          <cell r="V76">
            <v>8220</v>
          </cell>
          <cell r="W76" t="str">
            <v>RECEPCIONISTA (SECCIÓN DE RECEPCIÓN Y PROTOCOLO, SECRETARÍA GENERAL)</v>
          </cell>
          <cell r="X76">
            <v>286165923</v>
          </cell>
          <cell r="Y76" t="str">
            <v>DPI</v>
          </cell>
          <cell r="Z76">
            <v>2191340650101</v>
          </cell>
          <cell r="AA76">
            <v>101</v>
          </cell>
          <cell r="AE76" t="str">
            <v xml:space="preserve">MANZANA G, LOTE 40, COLONIA CONDADO LO DE FUENTES </v>
          </cell>
          <cell r="AF76">
            <v>108</v>
          </cell>
          <cell r="AG76">
            <v>44866</v>
          </cell>
          <cell r="AH76">
            <v>15</v>
          </cell>
          <cell r="AI76" t="str">
            <v>BANCO INDUSTRIAL, SOCIEDAD ANONIMA</v>
          </cell>
          <cell r="AJ76">
            <v>1040103606</v>
          </cell>
          <cell r="AK76" t="str">
            <v>GT08INDL01010000001040103606</v>
          </cell>
          <cell r="AL76">
            <v>5670</v>
          </cell>
          <cell r="AM76">
            <v>5670</v>
          </cell>
          <cell r="AN76">
            <v>5520</v>
          </cell>
          <cell r="AO76">
            <v>5520</v>
          </cell>
        </row>
        <row r="77">
          <cell r="L77" t="str">
            <v>ASTRID PAOLA  HERNANDEZ GARRIDO</v>
          </cell>
          <cell r="M77">
            <v>31</v>
          </cell>
          <cell r="N77" t="str">
            <v>O</v>
          </cell>
          <cell r="O77" t="str">
            <v>OCUPADO</v>
          </cell>
          <cell r="P77">
            <v>1564779</v>
          </cell>
          <cell r="Q77">
            <v>82288</v>
          </cell>
          <cell r="R77" t="str">
            <v>OFICIAL DE DEPARTAMENTO</v>
          </cell>
          <cell r="S77">
            <v>0</v>
          </cell>
          <cell r="T77" t="str">
            <v>SIN ESPECIALIDAD</v>
          </cell>
          <cell r="U77">
            <v>0</v>
          </cell>
          <cell r="V77">
            <v>8316</v>
          </cell>
          <cell r="W77" t="str">
            <v>OFICIAL DE DEPARTAMENTO (DEPTO. DE GESTIÓN DE DENUNCIAS POR MEDIOS ELECTRÓNICOS, DIR. DE AUXILIATURA</v>
          </cell>
          <cell r="X77">
            <v>201201939971</v>
          </cell>
          <cell r="Y77" t="str">
            <v>DPI</v>
          </cell>
          <cell r="Z77">
            <v>2133952580101</v>
          </cell>
          <cell r="AA77">
            <v>101</v>
          </cell>
          <cell r="AE77" t="str">
            <v>5TA AV.  "B" 5-25, COLONIA GUAJITOS,</v>
          </cell>
          <cell r="AF77">
            <v>101</v>
          </cell>
          <cell r="AG77">
            <v>44866</v>
          </cell>
          <cell r="AH77">
            <v>15</v>
          </cell>
          <cell r="AI77" t="str">
            <v>BANCO INDUSTRIAL, SOCIEDAD ANONIMA</v>
          </cell>
          <cell r="AJ77">
            <v>1830038236</v>
          </cell>
          <cell r="AK77" t="str">
            <v>GT62INDL01010000001830038236</v>
          </cell>
          <cell r="AL77">
            <v>7350</v>
          </cell>
          <cell r="AM77">
            <v>7350</v>
          </cell>
          <cell r="AN77">
            <v>7200</v>
          </cell>
          <cell r="AO77">
            <v>7200</v>
          </cell>
        </row>
        <row r="78">
          <cell r="L78" t="str">
            <v>AURA ELIZABETH  GUZMAN GAITAN</v>
          </cell>
          <cell r="M78">
            <v>31</v>
          </cell>
          <cell r="N78" t="str">
            <v>O</v>
          </cell>
          <cell r="O78" t="str">
            <v>OCUPADO</v>
          </cell>
          <cell r="P78">
            <v>1564773</v>
          </cell>
          <cell r="Q78">
            <v>82288</v>
          </cell>
          <cell r="R78" t="str">
            <v>OFICIAL DE DEPARTAMENTO</v>
          </cell>
          <cell r="S78">
            <v>0</v>
          </cell>
          <cell r="T78" t="str">
            <v>SIN ESPECIALIDAD</v>
          </cell>
          <cell r="U78">
            <v>0</v>
          </cell>
          <cell r="V78">
            <v>8316</v>
          </cell>
          <cell r="W78" t="str">
            <v>OFICIAL DE DEPARTAMENTO (DEPTO. DE GESTIÓN DE DENUNCIAS POR MEDIOS ELECTRÓNICOS, DIR. DE AUXILIATURA</v>
          </cell>
          <cell r="X78">
            <v>275185460</v>
          </cell>
          <cell r="Y78" t="str">
            <v>DPI</v>
          </cell>
          <cell r="Z78">
            <v>2829395390101</v>
          </cell>
          <cell r="AA78">
            <v>101</v>
          </cell>
          <cell r="AE78" t="str">
            <v>7 CALLE 20-29, RESIDENCIALES VILLA FERNANDA</v>
          </cell>
          <cell r="AF78">
            <v>108</v>
          </cell>
          <cell r="AG78">
            <v>44866</v>
          </cell>
          <cell r="AH78">
            <v>15</v>
          </cell>
          <cell r="AI78" t="str">
            <v>BANCO INDUSTRIAL, SOCIEDAD ANONIMA</v>
          </cell>
          <cell r="AJ78">
            <v>142860980</v>
          </cell>
          <cell r="AK78" t="str">
            <v>GT51INDL01010000000142860980</v>
          </cell>
          <cell r="AL78">
            <v>7350</v>
          </cell>
          <cell r="AM78">
            <v>7350</v>
          </cell>
          <cell r="AN78">
            <v>7200</v>
          </cell>
          <cell r="AO78">
            <v>7200</v>
          </cell>
        </row>
        <row r="79">
          <cell r="L79" t="str">
            <v>AURA ESTELA  RAMOS COROXON</v>
          </cell>
          <cell r="M79">
            <v>31</v>
          </cell>
          <cell r="N79" t="str">
            <v>O</v>
          </cell>
          <cell r="O79" t="str">
            <v>OCUPADO</v>
          </cell>
          <cell r="P79">
            <v>1446939</v>
          </cell>
          <cell r="Q79">
            <v>82282</v>
          </cell>
          <cell r="R79" t="str">
            <v>OFICIAL DE AUXILIATURA</v>
          </cell>
          <cell r="S79">
            <v>0</v>
          </cell>
          <cell r="T79" t="str">
            <v>SIN ESPECIALIDAD</v>
          </cell>
          <cell r="U79">
            <v>0</v>
          </cell>
          <cell r="V79">
            <v>8246</v>
          </cell>
          <cell r="W79" t="str">
            <v>OFICIAL DE AUXILIATURA (AUXILIATURAS, DIRECCIÓN DE AUXILIATURAS)</v>
          </cell>
          <cell r="X79">
            <v>277379541</v>
          </cell>
          <cell r="Y79" t="str">
            <v>DPI</v>
          </cell>
          <cell r="Z79">
            <v>1776649240701</v>
          </cell>
          <cell r="AA79">
            <v>701</v>
          </cell>
          <cell r="AE79" t="str">
            <v>ALDEA SAN JORGE LA LAGUNA, SOLOLÁ, SAN JUAN LA LAGUNA</v>
          </cell>
          <cell r="AF79">
            <v>717</v>
          </cell>
          <cell r="AG79">
            <v>44866</v>
          </cell>
          <cell r="AH79">
            <v>15</v>
          </cell>
          <cell r="AI79" t="str">
            <v>BANCO INDUSTRIAL, SOCIEDAD ANONIMA</v>
          </cell>
          <cell r="AJ79">
            <v>231965656</v>
          </cell>
          <cell r="AK79" t="str">
            <v>GT03INDL01010000000231965656</v>
          </cell>
          <cell r="AL79">
            <v>7350</v>
          </cell>
          <cell r="AM79">
            <v>7350</v>
          </cell>
          <cell r="AN79">
            <v>7200</v>
          </cell>
          <cell r="AO79">
            <v>7200</v>
          </cell>
        </row>
        <row r="80">
          <cell r="L80" t="str">
            <v>AURA PATRICIA  PAAU CAAL</v>
          </cell>
          <cell r="M80">
            <v>31</v>
          </cell>
          <cell r="N80" t="str">
            <v>O</v>
          </cell>
          <cell r="O80" t="str">
            <v>OCUPADO</v>
          </cell>
          <cell r="P80">
            <v>1444230</v>
          </cell>
          <cell r="Q80">
            <v>82282</v>
          </cell>
          <cell r="R80" t="str">
            <v>OFICIAL DE AUXILIATURA</v>
          </cell>
          <cell r="S80">
            <v>0</v>
          </cell>
          <cell r="T80" t="str">
            <v>SIN ESPECIALIDAD</v>
          </cell>
          <cell r="U80">
            <v>0</v>
          </cell>
          <cell r="V80">
            <v>8246</v>
          </cell>
          <cell r="W80" t="str">
            <v>OFICIAL DE AUXILIATURA (AUXILIATURAS, DIRECCIÓN DE AUXILIATURAS)</v>
          </cell>
          <cell r="X80">
            <v>271289738</v>
          </cell>
          <cell r="Y80" t="str">
            <v>DPI</v>
          </cell>
          <cell r="Z80">
            <v>1988025871601</v>
          </cell>
          <cell r="AA80">
            <v>1601</v>
          </cell>
          <cell r="AE80" t="str">
            <v>COLONIA EL MAESTRO, LOTE NO. 28 ZONA 12, ALTA VERAPAZ, COBÁN</v>
          </cell>
          <cell r="AF80">
            <v>1601</v>
          </cell>
          <cell r="AG80">
            <v>44866</v>
          </cell>
          <cell r="AH80">
            <v>15</v>
          </cell>
          <cell r="AI80" t="str">
            <v>BANCO INDUSTRIAL, SOCIEDAD ANONIMA</v>
          </cell>
          <cell r="AJ80">
            <v>1480009399</v>
          </cell>
          <cell r="AK80" t="str">
            <v>GT82INDL01010000001480009399</v>
          </cell>
          <cell r="AL80">
            <v>7350</v>
          </cell>
          <cell r="AM80">
            <v>7350</v>
          </cell>
          <cell r="AN80">
            <v>7200</v>
          </cell>
          <cell r="AO80">
            <v>7200</v>
          </cell>
        </row>
        <row r="81">
          <cell r="L81" t="str">
            <v>AURORA DEL CARMEN  FRANCO DURAN</v>
          </cell>
          <cell r="M81">
            <v>31</v>
          </cell>
          <cell r="N81" t="str">
            <v>O</v>
          </cell>
          <cell r="O81" t="str">
            <v>OCUPADO</v>
          </cell>
          <cell r="P81">
            <v>1433232</v>
          </cell>
          <cell r="Q81">
            <v>82182</v>
          </cell>
          <cell r="R81" t="str">
            <v>JEFE DE DEPARTAMENTO</v>
          </cell>
          <cell r="S81">
            <v>0</v>
          </cell>
          <cell r="T81" t="str">
            <v>SIN ESPECIALIDAD</v>
          </cell>
          <cell r="U81">
            <v>0</v>
          </cell>
          <cell r="V81">
            <v>8147</v>
          </cell>
          <cell r="W81" t="str">
            <v>JEFE/A DE DEPARTAMENTO (DEPARTAMENTO DE COMPRAS, DIRECCIÓN ADMINISTRATIVA)</v>
          </cell>
          <cell r="X81">
            <v>284063724</v>
          </cell>
          <cell r="Y81" t="str">
            <v>DPI</v>
          </cell>
          <cell r="Z81">
            <v>2245395311703</v>
          </cell>
          <cell r="AA81">
            <v>1703</v>
          </cell>
          <cell r="AB81">
            <v>17534</v>
          </cell>
          <cell r="AC81">
            <v>9</v>
          </cell>
          <cell r="AD81" t="str">
            <v>COLEGIO DE CIENCIAS ECONOMICAS</v>
          </cell>
          <cell r="AE81" t="str">
            <v>11 AVENIDA 4-18</v>
          </cell>
          <cell r="AF81">
            <v>101</v>
          </cell>
          <cell r="AG81">
            <v>45037</v>
          </cell>
          <cell r="AH81">
            <v>15</v>
          </cell>
          <cell r="AI81" t="str">
            <v>BANCO INDUSTRIAL, SOCIEDAD ANONIMA</v>
          </cell>
          <cell r="AJ81">
            <v>620174136</v>
          </cell>
          <cell r="AK81" t="str">
            <v>GT50INDL01010000000620174136</v>
          </cell>
          <cell r="AL81">
            <v>16875</v>
          </cell>
          <cell r="AM81">
            <v>16875</v>
          </cell>
          <cell r="AN81">
            <v>16500</v>
          </cell>
          <cell r="AO81">
            <v>16500</v>
          </cell>
        </row>
        <row r="82">
          <cell r="L82" t="str">
            <v>BARBARA EUNICE  CASTILLO CASTILLO</v>
          </cell>
          <cell r="M82">
            <v>31</v>
          </cell>
          <cell r="N82" t="str">
            <v>O</v>
          </cell>
          <cell r="O82" t="str">
            <v>OCUPADO</v>
          </cell>
          <cell r="P82">
            <v>1444331</v>
          </cell>
          <cell r="Q82">
            <v>82282</v>
          </cell>
          <cell r="R82" t="str">
            <v>OFICIAL DE AUXILIATURA</v>
          </cell>
          <cell r="S82">
            <v>0</v>
          </cell>
          <cell r="T82" t="str">
            <v>SIN ESPECIALIDAD</v>
          </cell>
          <cell r="U82">
            <v>0</v>
          </cell>
          <cell r="V82">
            <v>8246</v>
          </cell>
          <cell r="W82" t="str">
            <v>OFICIAL DE AUXILIATURA (AUXILIATURAS, DIRECCIÓN DE AUXILIATURAS)</v>
          </cell>
          <cell r="X82">
            <v>201500089821</v>
          </cell>
          <cell r="Y82" t="str">
            <v>DPI</v>
          </cell>
          <cell r="Z82">
            <v>1596536300501</v>
          </cell>
          <cell r="AA82">
            <v>501</v>
          </cell>
          <cell r="AE82" t="str">
            <v>CUARTA AVENIDA 0-16 COLONIA VESUBIO, ESCUINTLA, ESCUINTLA</v>
          </cell>
          <cell r="AF82">
            <v>501</v>
          </cell>
          <cell r="AG82">
            <v>44866</v>
          </cell>
          <cell r="AH82">
            <v>15</v>
          </cell>
          <cell r="AI82" t="str">
            <v>BANCO INDUSTRIAL, SOCIEDAD ANONIMA</v>
          </cell>
          <cell r="AJ82">
            <v>2310067000</v>
          </cell>
          <cell r="AK82" t="str">
            <v>GT72INDL01010000002310067000</v>
          </cell>
          <cell r="AL82">
            <v>7350</v>
          </cell>
          <cell r="AM82">
            <v>7350</v>
          </cell>
          <cell r="AN82">
            <v>7200</v>
          </cell>
          <cell r="AO82">
            <v>7200</v>
          </cell>
        </row>
        <row r="83">
          <cell r="L83" t="str">
            <v>BAUDILIO   ALVARADO LOPEZ</v>
          </cell>
          <cell r="M83">
            <v>31</v>
          </cell>
          <cell r="N83" t="str">
            <v>O</v>
          </cell>
          <cell r="O83" t="str">
            <v>OCUPADO</v>
          </cell>
          <cell r="P83">
            <v>1425986</v>
          </cell>
          <cell r="Q83">
            <v>81968</v>
          </cell>
          <cell r="R83" t="str">
            <v>AGENTE DE SEGURIDAD</v>
          </cell>
          <cell r="S83">
            <v>0</v>
          </cell>
          <cell r="T83" t="str">
            <v>SIN ESPECIALIDAD</v>
          </cell>
          <cell r="U83">
            <v>0</v>
          </cell>
          <cell r="V83">
            <v>8106</v>
          </cell>
          <cell r="W83" t="str">
            <v>AGENTE DE SEGURIDAD (SECCIÓN DE SEGURIDAD DE INSTALACIONES, DIRECCIÓN DE SEGURIDAD INSTITUCIONAL)</v>
          </cell>
          <cell r="X83">
            <v>179055983</v>
          </cell>
          <cell r="Y83" t="str">
            <v>DPI</v>
          </cell>
          <cell r="Z83">
            <v>2501541531012</v>
          </cell>
          <cell r="AA83">
            <v>1012</v>
          </cell>
          <cell r="AE83" t="str">
            <v>MANZANA G LOTE #1 COL.RIO AZUL CARRETERA A SAN PÉDRO AYAMPUC, GUATEMALA, SAN PEDRO AYAMPUC</v>
          </cell>
          <cell r="AF83">
            <v>101</v>
          </cell>
          <cell r="AG83">
            <v>44866</v>
          </cell>
          <cell r="AH83">
            <v>15</v>
          </cell>
          <cell r="AI83" t="str">
            <v>BANCO INDUSTRIAL, SOCIEDAD ANONIMA</v>
          </cell>
          <cell r="AJ83">
            <v>142458040</v>
          </cell>
          <cell r="AK83" t="str">
            <v>GT08INDL01010000000142458040</v>
          </cell>
          <cell r="AL83">
            <v>6750</v>
          </cell>
          <cell r="AM83">
            <v>6750</v>
          </cell>
          <cell r="AN83">
            <v>6600</v>
          </cell>
          <cell r="AO83">
            <v>6600</v>
          </cell>
        </row>
        <row r="84">
          <cell r="L84" t="str">
            <v>BAUDILIO BENJAMIN  BAUTISTA GODINEZ</v>
          </cell>
          <cell r="M84">
            <v>31</v>
          </cell>
          <cell r="N84" t="str">
            <v>O</v>
          </cell>
          <cell r="O84" t="str">
            <v>OCUPADO</v>
          </cell>
          <cell r="P84">
            <v>1446821</v>
          </cell>
          <cell r="Q84">
            <v>82282</v>
          </cell>
          <cell r="R84" t="str">
            <v>OFICIAL DE AUXILIATURA</v>
          </cell>
          <cell r="S84">
            <v>0</v>
          </cell>
          <cell r="T84" t="str">
            <v>SIN ESPECIALIDAD</v>
          </cell>
          <cell r="U84">
            <v>0</v>
          </cell>
          <cell r="V84">
            <v>8246</v>
          </cell>
          <cell r="W84" t="str">
            <v>OFICIAL DE AUXILIATURA (AUXILIATURAS, DIRECCIÓN DE AUXILIATURAS)</v>
          </cell>
          <cell r="X84">
            <v>148172489</v>
          </cell>
          <cell r="Y84" t="str">
            <v>DPI</v>
          </cell>
          <cell r="Z84">
            <v>1967638351202</v>
          </cell>
          <cell r="AA84">
            <v>1202</v>
          </cell>
          <cell r="AE84" t="str">
            <v>4TA AVENIDA 6-51, SAN MARCOS, SACATEPEQUEZ</v>
          </cell>
          <cell r="AF84">
            <v>1202</v>
          </cell>
          <cell r="AG84">
            <v>44866</v>
          </cell>
          <cell r="AH84">
            <v>15</v>
          </cell>
          <cell r="AI84" t="str">
            <v>BANCO INDUSTRIAL, SOCIEDAD ANONIMA</v>
          </cell>
          <cell r="AJ84">
            <v>360013072</v>
          </cell>
          <cell r="AK84" t="str">
            <v>GT76INDL01010000000360013072</v>
          </cell>
          <cell r="AL84">
            <v>7350</v>
          </cell>
          <cell r="AM84">
            <v>7350</v>
          </cell>
          <cell r="AN84">
            <v>7200</v>
          </cell>
          <cell r="AO84">
            <v>7200</v>
          </cell>
        </row>
        <row r="85">
          <cell r="L85" t="str">
            <v>BAUDILIO EMANUEL  FUENTES LOPEZ</v>
          </cell>
          <cell r="M85">
            <v>31</v>
          </cell>
          <cell r="N85" t="str">
            <v>O</v>
          </cell>
          <cell r="O85" t="str">
            <v>OCUPADO</v>
          </cell>
          <cell r="P85">
            <v>1433074</v>
          </cell>
          <cell r="Q85">
            <v>82325</v>
          </cell>
          <cell r="R85" t="str">
            <v>PROFESIONAL ESPECIALIZADO</v>
          </cell>
          <cell r="S85">
            <v>0</v>
          </cell>
          <cell r="T85" t="str">
            <v>SIN ESPECIALIDAD</v>
          </cell>
          <cell r="U85">
            <v>0</v>
          </cell>
          <cell r="V85">
            <v>8276</v>
          </cell>
          <cell r="W85" t="str">
            <v>PROFESIONAL ESPECIALIZADO/A (ASESORÍA JURÍDICA)</v>
          </cell>
          <cell r="X85">
            <v>201201042243</v>
          </cell>
          <cell r="Y85" t="str">
            <v>DPI</v>
          </cell>
          <cell r="Z85">
            <v>1710614031601</v>
          </cell>
          <cell r="AA85">
            <v>1601</v>
          </cell>
          <cell r="AB85">
            <v>16154</v>
          </cell>
          <cell r="AC85">
            <v>11</v>
          </cell>
          <cell r="AD85" t="str">
            <v>COLEGIO DE ABOGADOS Y NOTARIOS</v>
          </cell>
          <cell r="AE85" t="str">
            <v>2A AVE. 5-50 COLONIA CONCEPCION LAS LOMAS</v>
          </cell>
          <cell r="AF85">
            <v>101</v>
          </cell>
          <cell r="AG85">
            <v>44866</v>
          </cell>
          <cell r="AH85">
            <v>15</v>
          </cell>
          <cell r="AI85" t="str">
            <v>BANCO INDUSTRIAL, SOCIEDAD ANONIMA</v>
          </cell>
          <cell r="AJ85">
            <v>1850021773</v>
          </cell>
          <cell r="AK85" t="str">
            <v>GT79INDL01010000001850021773</v>
          </cell>
          <cell r="AL85">
            <v>20711.25</v>
          </cell>
          <cell r="AM85">
            <v>20711.25</v>
          </cell>
          <cell r="AN85">
            <v>20186.25</v>
          </cell>
          <cell r="AO85">
            <v>20186.25</v>
          </cell>
        </row>
        <row r="86">
          <cell r="L86" t="str">
            <v>BLANCA DEL ROSARIO  LOPEZ VELIZ</v>
          </cell>
          <cell r="M86">
            <v>31</v>
          </cell>
          <cell r="N86" t="str">
            <v>O</v>
          </cell>
          <cell r="O86" t="str">
            <v>OCUPADO</v>
          </cell>
          <cell r="P86">
            <v>1444240</v>
          </cell>
          <cell r="Q86">
            <v>82282</v>
          </cell>
          <cell r="R86" t="str">
            <v>OFICIAL DE AUXILIATURA</v>
          </cell>
          <cell r="S86">
            <v>0</v>
          </cell>
          <cell r="T86" t="str">
            <v>SIN ESPECIALIDAD</v>
          </cell>
          <cell r="U86">
            <v>0</v>
          </cell>
          <cell r="V86">
            <v>8246</v>
          </cell>
          <cell r="W86" t="str">
            <v>OFICIAL DE AUXILIATURA (AUXILIATURAS, DIRECCIÓN DE AUXILIATURAS)</v>
          </cell>
          <cell r="X86">
            <v>286054952</v>
          </cell>
          <cell r="Y86" t="str">
            <v>DPI</v>
          </cell>
          <cell r="Z86">
            <v>1795454181501</v>
          </cell>
          <cell r="AA86">
            <v>1501</v>
          </cell>
          <cell r="AE86" t="str">
            <v>3RA CALLE 10-49, BAJA VERAPAZ, SALAMA</v>
          </cell>
          <cell r="AF86">
            <v>1501</v>
          </cell>
          <cell r="AG86">
            <v>44866</v>
          </cell>
          <cell r="AH86">
            <v>15</v>
          </cell>
          <cell r="AI86" t="str">
            <v>BANCO INDUSTRIAL, SOCIEDAD ANONIMA</v>
          </cell>
          <cell r="AJ86">
            <v>1760027308</v>
          </cell>
          <cell r="AK86" t="str">
            <v>GT52INDL01010000001760027308</v>
          </cell>
          <cell r="AL86">
            <v>7350</v>
          </cell>
          <cell r="AM86">
            <v>7350</v>
          </cell>
          <cell r="AN86">
            <v>7200</v>
          </cell>
          <cell r="AO86">
            <v>7200</v>
          </cell>
        </row>
        <row r="87">
          <cell r="L87" t="str">
            <v>BLANCA DEYSI  ELIAS  CHACAJ</v>
          </cell>
          <cell r="M87">
            <v>31</v>
          </cell>
          <cell r="N87" t="str">
            <v>O</v>
          </cell>
          <cell r="O87" t="str">
            <v>OCUPADO</v>
          </cell>
          <cell r="P87">
            <v>1444787</v>
          </cell>
          <cell r="Q87">
            <v>82126</v>
          </cell>
          <cell r="R87" t="str">
            <v>CONSERJE</v>
          </cell>
          <cell r="S87">
            <v>0</v>
          </cell>
          <cell r="T87" t="str">
            <v>SIN ESPECIALIDAD</v>
          </cell>
          <cell r="U87">
            <v>0</v>
          </cell>
          <cell r="V87">
            <v>8250</v>
          </cell>
          <cell r="W87" t="str">
            <v>CONSERJE (AUXILIATURA, DIRECCIÓN DE AUXILIATURAS)</v>
          </cell>
          <cell r="X87">
            <v>2983380920917</v>
          </cell>
          <cell r="Y87" t="str">
            <v>DPI</v>
          </cell>
          <cell r="Z87">
            <v>2983380920917</v>
          </cell>
          <cell r="AA87">
            <v>917</v>
          </cell>
          <cell r="AE87" t="str">
            <v>VISTA BELLA QUETZALTENANGO QUETZALTENANGO</v>
          </cell>
          <cell r="AF87">
            <v>901</v>
          </cell>
          <cell r="AG87">
            <v>44866</v>
          </cell>
          <cell r="AH87">
            <v>15</v>
          </cell>
          <cell r="AI87" t="str">
            <v>BANCO INDUSTRIAL, SOCIEDAD ANONIMA</v>
          </cell>
          <cell r="AJ87">
            <v>2330118411</v>
          </cell>
          <cell r="AK87" t="str">
            <v>GT15INDL01010000002330118411</v>
          </cell>
          <cell r="AL87">
            <v>5670</v>
          </cell>
          <cell r="AM87">
            <v>5670</v>
          </cell>
          <cell r="AN87">
            <v>5520</v>
          </cell>
          <cell r="AO87">
            <v>5520</v>
          </cell>
        </row>
        <row r="88">
          <cell r="L88" t="str">
            <v>BLANCA LIDIA  TURCIOS HIGUEROS DE SANTIZO</v>
          </cell>
          <cell r="M88">
            <v>31</v>
          </cell>
          <cell r="N88" t="str">
            <v>O</v>
          </cell>
          <cell r="O88" t="str">
            <v>OCUPADO</v>
          </cell>
          <cell r="P88">
            <v>1419052</v>
          </cell>
          <cell r="Q88">
            <v>73380</v>
          </cell>
          <cell r="R88" t="str">
            <v>DIRECTOR DE RECURSOS HUMANOS</v>
          </cell>
          <cell r="S88">
            <v>0</v>
          </cell>
          <cell r="T88" t="str">
            <v>SIN ESPECIALIDAD</v>
          </cell>
          <cell r="U88">
            <v>0</v>
          </cell>
          <cell r="V88">
            <v>8070</v>
          </cell>
          <cell r="W88" t="str">
            <v>DIRECTOR/A DE RECURSOS HUMANOS</v>
          </cell>
          <cell r="X88">
            <v>257080903</v>
          </cell>
          <cell r="Y88" t="str">
            <v>DPI</v>
          </cell>
          <cell r="Z88">
            <v>2262034920101</v>
          </cell>
          <cell r="AA88">
            <v>101</v>
          </cell>
          <cell r="AB88">
            <v>7038</v>
          </cell>
          <cell r="AC88">
            <v>13</v>
          </cell>
          <cell r="AD88" t="str">
            <v>COLEGIO DE SICOLOGIA</v>
          </cell>
          <cell r="AE88" t="str">
            <v>4C CALLE 3-37</v>
          </cell>
          <cell r="AF88">
            <v>108</v>
          </cell>
          <cell r="AG88">
            <v>44866</v>
          </cell>
          <cell r="AH88">
            <v>15</v>
          </cell>
          <cell r="AI88" t="str">
            <v>BANCO INDUSTRIAL, SOCIEDAD ANONIMA</v>
          </cell>
          <cell r="AJ88">
            <v>613836</v>
          </cell>
          <cell r="AK88" t="str">
            <v>GT37INDL01010000000000613836</v>
          </cell>
          <cell r="AL88">
            <v>26775</v>
          </cell>
          <cell r="AM88">
            <v>26775</v>
          </cell>
          <cell r="AN88">
            <v>26250</v>
          </cell>
          <cell r="AO88">
            <v>26250</v>
          </cell>
        </row>
        <row r="89">
          <cell r="L89" t="str">
            <v>BRANDON JACINTO ISAAC PEREZ BERNAL</v>
          </cell>
          <cell r="M89">
            <v>31</v>
          </cell>
          <cell r="N89" t="str">
            <v>O</v>
          </cell>
          <cell r="O89" t="str">
            <v>OCUPADO</v>
          </cell>
          <cell r="P89">
            <v>1447017</v>
          </cell>
          <cell r="Q89">
            <v>82282</v>
          </cell>
          <cell r="R89" t="str">
            <v>OFICIAL DE AUXILIATURA</v>
          </cell>
          <cell r="S89">
            <v>0</v>
          </cell>
          <cell r="T89" t="str">
            <v>SIN ESPECIALIDAD</v>
          </cell>
          <cell r="U89">
            <v>0</v>
          </cell>
          <cell r="V89">
            <v>8246</v>
          </cell>
          <cell r="W89" t="str">
            <v>OFICIAL DE AUXILIATURA (AUXILIATURAS, DIRECCIÓN DE AUXILIATURAS)</v>
          </cell>
          <cell r="Y89" t="str">
            <v>DPI</v>
          </cell>
          <cell r="Z89">
            <v>3399914291413</v>
          </cell>
          <cell r="AA89">
            <v>1413</v>
          </cell>
          <cell r="AE89" t="str">
            <v>CANTÓN VITZAL, NEBAJ QUICHÉ</v>
          </cell>
          <cell r="AF89">
            <v>1413</v>
          </cell>
          <cell r="AG89">
            <v>45246</v>
          </cell>
          <cell r="AH89">
            <v>15</v>
          </cell>
          <cell r="AI89" t="str">
            <v>BANCO INDUSTRIAL, SOCIEDAD ANONIMA</v>
          </cell>
          <cell r="AJ89">
            <v>7820040256</v>
          </cell>
          <cell r="AK89" t="str">
            <v>GT72INDL01010000007820040256</v>
          </cell>
          <cell r="AL89">
            <v>7200</v>
          </cell>
          <cell r="AM89">
            <v>7200</v>
          </cell>
          <cell r="AN89">
            <v>7200</v>
          </cell>
          <cell r="AO89">
            <v>7200</v>
          </cell>
        </row>
        <row r="90">
          <cell r="L90" t="str">
            <v>BRENDA  PAOLA  CAR  CALAN</v>
          </cell>
          <cell r="M90">
            <v>31</v>
          </cell>
          <cell r="N90" t="str">
            <v>O</v>
          </cell>
          <cell r="O90" t="str">
            <v>OCUPADO</v>
          </cell>
          <cell r="P90">
            <v>1432363</v>
          </cell>
          <cell r="Q90">
            <v>82080</v>
          </cell>
          <cell r="R90" t="str">
            <v>AUXILIAR DE DEFENSORÍA</v>
          </cell>
          <cell r="S90">
            <v>0</v>
          </cell>
          <cell r="T90" t="str">
            <v>SIN ESPECIALIDAD</v>
          </cell>
          <cell r="U90">
            <v>0</v>
          </cell>
          <cell r="V90">
            <v>8129</v>
          </cell>
          <cell r="W90" t="str">
            <v>AUXILIAR DE DEFENSORÍA (DEFENSORÍA QUE TENGA ASIGNADO EL PUESTO, DIRECCIÓN DE DEFENSORÍAS)</v>
          </cell>
          <cell r="X90">
            <v>2398886690403</v>
          </cell>
          <cell r="Y90" t="str">
            <v>DPI</v>
          </cell>
          <cell r="Z90">
            <v>2398886690403</v>
          </cell>
          <cell r="AA90">
            <v>403</v>
          </cell>
          <cell r="AE90" t="str">
            <v>BARRIO EL CALVARIO 6 AVENIDA, CHIMALTENANGO, SAN MARTIN</v>
          </cell>
          <cell r="AF90">
            <v>403</v>
          </cell>
          <cell r="AG90">
            <v>44866</v>
          </cell>
          <cell r="AH90">
            <v>15</v>
          </cell>
          <cell r="AI90" t="str">
            <v>BANCO INDUSTRIAL, SOCIEDAD ANONIMA</v>
          </cell>
          <cell r="AJ90">
            <v>7930007443</v>
          </cell>
          <cell r="AK90" t="str">
            <v>GT54INDL01010000007930007443</v>
          </cell>
          <cell r="AL90">
            <v>7950</v>
          </cell>
          <cell r="AM90">
            <v>7950</v>
          </cell>
          <cell r="AN90">
            <v>7800</v>
          </cell>
          <cell r="AO90">
            <v>7800</v>
          </cell>
        </row>
        <row r="91">
          <cell r="L91" t="str">
            <v>BRENDA LORENA  POP MACZ</v>
          </cell>
          <cell r="M91">
            <v>31</v>
          </cell>
          <cell r="N91" t="str">
            <v>O</v>
          </cell>
          <cell r="O91" t="str">
            <v>OCUPADO</v>
          </cell>
          <cell r="P91">
            <v>1564877</v>
          </cell>
          <cell r="Q91">
            <v>82294</v>
          </cell>
          <cell r="R91" t="str">
            <v>OFICIAL DE UNIDAD</v>
          </cell>
          <cell r="S91">
            <v>0</v>
          </cell>
          <cell r="T91" t="str">
            <v>SIN ESPECIALIDAD</v>
          </cell>
          <cell r="U91">
            <v>0</v>
          </cell>
          <cell r="V91">
            <v>8288</v>
          </cell>
          <cell r="W91" t="str">
            <v>OFICIAL DE UNIDAD (UNIDAD DE ATENCIÓN EN CASOS DE MALTRATO, AUXILIATURA GUATEMALA CENTRAL)</v>
          </cell>
          <cell r="X91">
            <v>269255469</v>
          </cell>
          <cell r="Y91" t="str">
            <v>DPI</v>
          </cell>
          <cell r="Z91">
            <v>2416264200101</v>
          </cell>
          <cell r="AA91">
            <v>101</v>
          </cell>
          <cell r="AE91" t="str">
            <v>5 CALLE 2-7 ZONA 1 , GUATEMALA , GUATEMALA</v>
          </cell>
          <cell r="AF91">
            <v>101</v>
          </cell>
          <cell r="AG91">
            <v>44866</v>
          </cell>
          <cell r="AH91">
            <v>15</v>
          </cell>
          <cell r="AI91" t="str">
            <v>BANCO INDUSTRIAL, SOCIEDAD ANONIMA</v>
          </cell>
          <cell r="AJ91">
            <v>25550173</v>
          </cell>
          <cell r="AK91" t="str">
            <v>GT12INDL01010000000025550173</v>
          </cell>
          <cell r="AL91">
            <v>7350</v>
          </cell>
          <cell r="AM91">
            <v>7350</v>
          </cell>
          <cell r="AN91">
            <v>7200</v>
          </cell>
          <cell r="AO91">
            <v>7200</v>
          </cell>
        </row>
        <row r="92">
          <cell r="L92" t="str">
            <v>BRENDA MARITZA  RAMOS ALONZO</v>
          </cell>
          <cell r="M92">
            <v>31</v>
          </cell>
          <cell r="N92" t="str">
            <v>O</v>
          </cell>
          <cell r="O92" t="str">
            <v>OCUPADO</v>
          </cell>
          <cell r="P92">
            <v>1428630</v>
          </cell>
          <cell r="Q92">
            <v>82037</v>
          </cell>
          <cell r="R92" t="str">
            <v>AUXILIAR</v>
          </cell>
          <cell r="S92">
            <v>0</v>
          </cell>
          <cell r="T92" t="str">
            <v>SIN ESPECIALIDAD</v>
          </cell>
          <cell r="U92">
            <v>0</v>
          </cell>
          <cell r="V92">
            <v>8240</v>
          </cell>
          <cell r="W92" t="str">
            <v>AUXILIAR (AUXILIATURAS1,DIRECCIÓN DE AUXILIATURAS)</v>
          </cell>
          <cell r="X92">
            <v>283101087</v>
          </cell>
          <cell r="Y92" t="str">
            <v>DPI</v>
          </cell>
          <cell r="Z92">
            <v>1807648101901</v>
          </cell>
          <cell r="AA92">
            <v>1901</v>
          </cell>
          <cell r="AB92">
            <v>15712</v>
          </cell>
          <cell r="AC92">
            <v>11</v>
          </cell>
          <cell r="AD92" t="str">
            <v>COLEGIO DE ABOGADOS Y NOTARIOS</v>
          </cell>
          <cell r="AE92" t="str">
            <v>BARRIO LA LAGUNA 12 CALLE "A"</v>
          </cell>
          <cell r="AF92">
            <v>1901</v>
          </cell>
          <cell r="AG92">
            <v>44866</v>
          </cell>
          <cell r="AH92">
            <v>15</v>
          </cell>
          <cell r="AI92" t="str">
            <v>BANCO INDUSTRIAL, SOCIEDAD ANONIMA</v>
          </cell>
          <cell r="AJ92">
            <v>310020763</v>
          </cell>
          <cell r="AK92" t="str">
            <v>GT74INDL01010000000310020763</v>
          </cell>
          <cell r="AL92">
            <v>17025</v>
          </cell>
          <cell r="AM92">
            <v>17025</v>
          </cell>
          <cell r="AN92">
            <v>16500</v>
          </cell>
          <cell r="AO92">
            <v>16500</v>
          </cell>
        </row>
        <row r="93">
          <cell r="L93" t="str">
            <v>BRENDA NINNETTE DEL ROSARIO  GUTIERREZ MARTINEZ</v>
          </cell>
          <cell r="M93">
            <v>31</v>
          </cell>
          <cell r="N93" t="str">
            <v>O</v>
          </cell>
          <cell r="O93" t="str">
            <v>OCUPADO</v>
          </cell>
          <cell r="P93">
            <v>1447882</v>
          </cell>
          <cell r="Q93">
            <v>82161</v>
          </cell>
          <cell r="R93" t="str">
            <v>DIRECTOR  DE DEFENSORÍAS</v>
          </cell>
          <cell r="S93">
            <v>0</v>
          </cell>
          <cell r="T93" t="str">
            <v>SIN ESPECIALIDAD</v>
          </cell>
          <cell r="U93">
            <v>0</v>
          </cell>
          <cell r="V93">
            <v>8109</v>
          </cell>
          <cell r="W93" t="str">
            <v>DIRECTOR/A DE DEFENSORÍAS</v>
          </cell>
          <cell r="X93">
            <v>264093469</v>
          </cell>
          <cell r="Y93" t="str">
            <v>DPI</v>
          </cell>
          <cell r="Z93">
            <v>2399297130101</v>
          </cell>
          <cell r="AA93">
            <v>101</v>
          </cell>
          <cell r="AB93">
            <v>330</v>
          </cell>
          <cell r="AC93">
            <v>11</v>
          </cell>
          <cell r="AD93" t="str">
            <v>COLEGIO DE ABOGADOS Y NOTARIOS</v>
          </cell>
          <cell r="AE93" t="str">
            <v>32 CALLE 32-23</v>
          </cell>
          <cell r="AF93">
            <v>101</v>
          </cell>
          <cell r="AG93">
            <v>44866</v>
          </cell>
          <cell r="AH93">
            <v>15</v>
          </cell>
          <cell r="AI93" t="str">
            <v>BANCO INDUSTRIAL, SOCIEDAD ANONIMA</v>
          </cell>
          <cell r="AJ93">
            <v>4540130392</v>
          </cell>
          <cell r="AK93" t="str">
            <v>GT06INDL01010000004540130392</v>
          </cell>
          <cell r="AL93">
            <v>26775</v>
          </cell>
          <cell r="AM93">
            <v>26775</v>
          </cell>
          <cell r="AN93">
            <v>26250</v>
          </cell>
          <cell r="AO93">
            <v>26250</v>
          </cell>
        </row>
        <row r="94">
          <cell r="L94" t="str">
            <v>BRENDA YOJANA  BRAVO NAVARRO DE CASTAÑON</v>
          </cell>
          <cell r="M94">
            <v>31</v>
          </cell>
          <cell r="N94" t="str">
            <v>O</v>
          </cell>
          <cell r="O94" t="str">
            <v>OCUPADO</v>
          </cell>
          <cell r="P94">
            <v>1462324</v>
          </cell>
          <cell r="Q94">
            <v>82282</v>
          </cell>
          <cell r="R94" t="str">
            <v>OFICIAL DE AUXILIATURA</v>
          </cell>
          <cell r="S94">
            <v>0</v>
          </cell>
          <cell r="T94" t="str">
            <v>SIN ESPECIALIDAD</v>
          </cell>
          <cell r="U94">
            <v>0</v>
          </cell>
          <cell r="V94">
            <v>8246</v>
          </cell>
          <cell r="W94" t="str">
            <v>OFICIAL DE AUXILIATURA (AUXILIATURAS, DIRECCIÓN DE AUXILIATURAS)</v>
          </cell>
          <cell r="X94">
            <v>280167958</v>
          </cell>
          <cell r="Y94" t="str">
            <v>DPI</v>
          </cell>
          <cell r="Z94">
            <v>2373030941202</v>
          </cell>
          <cell r="AA94">
            <v>1202</v>
          </cell>
          <cell r="AE94" t="str">
            <v>2 AVENIDA 5-51, ZONA 04, SAN MARCOS, SAN PEDRO SACATEPEQUEZ</v>
          </cell>
          <cell r="AF94">
            <v>1202</v>
          </cell>
          <cell r="AG94">
            <v>44866</v>
          </cell>
          <cell r="AH94">
            <v>15</v>
          </cell>
          <cell r="AI94" t="str">
            <v>BANCO INDUSTRIAL, SOCIEDAD ANONIMA</v>
          </cell>
          <cell r="AJ94">
            <v>360011761</v>
          </cell>
          <cell r="AK94" t="str">
            <v>GT68INDL01010000000360011761</v>
          </cell>
          <cell r="AL94">
            <v>7350</v>
          </cell>
          <cell r="AM94">
            <v>7350</v>
          </cell>
          <cell r="AN94">
            <v>7200</v>
          </cell>
          <cell r="AO94">
            <v>7200</v>
          </cell>
        </row>
        <row r="95">
          <cell r="L95" t="str">
            <v>BYANKA MARIA  AVILA ALVAREZ</v>
          </cell>
          <cell r="M95">
            <v>31</v>
          </cell>
          <cell r="N95" t="str">
            <v>O</v>
          </cell>
          <cell r="O95" t="str">
            <v>OCUPADO</v>
          </cell>
          <cell r="P95">
            <v>1433484</v>
          </cell>
          <cell r="Q95">
            <v>82302</v>
          </cell>
          <cell r="R95" t="str">
            <v>PROFESIONAL DE DEPARTAMENTO</v>
          </cell>
          <cell r="S95">
            <v>0</v>
          </cell>
          <cell r="T95" t="str">
            <v>SIN ESPECIALIDAD</v>
          </cell>
          <cell r="U95">
            <v>0</v>
          </cell>
          <cell r="V95">
            <v>8340</v>
          </cell>
          <cell r="W95" t="str">
            <v>PROFESIONAL DE DEPARTAMENTO (DEPTO DE PLANIFICACIÓN Y ORGANIZACIÓN INSTITUCIONAL, DIR. DE PLANIFICA)</v>
          </cell>
          <cell r="X95">
            <v>200901424737</v>
          </cell>
          <cell r="Y95" t="str">
            <v>DPI</v>
          </cell>
          <cell r="Z95">
            <v>2410083360413</v>
          </cell>
          <cell r="AA95">
            <v>413</v>
          </cell>
          <cell r="AB95">
            <v>24512</v>
          </cell>
          <cell r="AC95">
            <v>9</v>
          </cell>
          <cell r="AD95" t="str">
            <v>COLEGIO DE CIENCIAS ECONOMICAS</v>
          </cell>
          <cell r="AE95" t="str">
            <v>CONDOMINIO SANTANA GARDENS, MANZANA C, LOTE 106</v>
          </cell>
          <cell r="AF95">
            <v>401</v>
          </cell>
          <cell r="AG95">
            <v>44866</v>
          </cell>
          <cell r="AH95">
            <v>15</v>
          </cell>
          <cell r="AI95" t="str">
            <v>BANCO INDUSTRIAL, SOCIEDAD ANONIMA</v>
          </cell>
          <cell r="AJ95">
            <v>380009266</v>
          </cell>
          <cell r="AK95" t="str">
            <v>GT85INDL01010000000380009266</v>
          </cell>
          <cell r="AL95">
            <v>13725</v>
          </cell>
          <cell r="AM95">
            <v>13725</v>
          </cell>
          <cell r="AN95">
            <v>13200</v>
          </cell>
          <cell r="AO95">
            <v>13200</v>
          </cell>
        </row>
        <row r="96">
          <cell r="L96" t="str">
            <v>BYRON  ENRIQUE  AGUILAR MEJIA</v>
          </cell>
          <cell r="M96">
            <v>31</v>
          </cell>
          <cell r="N96" t="str">
            <v>O</v>
          </cell>
          <cell r="O96" t="str">
            <v>OCUPADO</v>
          </cell>
          <cell r="P96">
            <v>1564869</v>
          </cell>
          <cell r="Q96">
            <v>82022</v>
          </cell>
          <cell r="R96" t="str">
            <v>ASISTENTE TÉCNICO DE TURNO</v>
          </cell>
          <cell r="S96">
            <v>0</v>
          </cell>
          <cell r="T96" t="str">
            <v>SIN ESPECIALIDAD</v>
          </cell>
          <cell r="U96">
            <v>0</v>
          </cell>
          <cell r="V96">
            <v>8280</v>
          </cell>
          <cell r="W96" t="str">
            <v>ASISTENTE TÉCNICO/A DE TURNO (DEPTO. DE ATENCIÓN Y ANÁLISIS DE DENUNCIAS, AUXILIATURA GUAT. CENTRAL)</v>
          </cell>
          <cell r="X96">
            <v>2551303680901</v>
          </cell>
          <cell r="Y96" t="str">
            <v>DPI</v>
          </cell>
          <cell r="Z96">
            <v>2551303680901</v>
          </cell>
          <cell r="AA96">
            <v>901</v>
          </cell>
          <cell r="AE96" t="str">
            <v>5TA AVENIDA 4-18, SUCHITEPEQUEZ, SAMAYAC</v>
          </cell>
          <cell r="AF96">
            <v>1008</v>
          </cell>
          <cell r="AG96">
            <v>44866</v>
          </cell>
          <cell r="AH96">
            <v>15</v>
          </cell>
          <cell r="AI96" t="str">
            <v>BANCO INDUSTRIAL, SOCIEDAD ANONIMA</v>
          </cell>
          <cell r="AJ96">
            <v>190071621</v>
          </cell>
          <cell r="AK96" t="str">
            <v>GT26INDL01010000000190071621</v>
          </cell>
          <cell r="AL96">
            <v>8550</v>
          </cell>
          <cell r="AM96">
            <v>8550</v>
          </cell>
          <cell r="AN96">
            <v>8400</v>
          </cell>
          <cell r="AO96">
            <v>8400</v>
          </cell>
        </row>
        <row r="97">
          <cell r="L97" t="str">
            <v>BYRON ABSALON  GUTIERREZ HERNANDEZ</v>
          </cell>
          <cell r="M97">
            <v>31</v>
          </cell>
          <cell r="N97" t="str">
            <v>O</v>
          </cell>
          <cell r="O97" t="str">
            <v>OCUPADO</v>
          </cell>
          <cell r="P97">
            <v>1426065</v>
          </cell>
          <cell r="Q97">
            <v>81971</v>
          </cell>
          <cell r="R97" t="str">
            <v>ANALISTA DE DEPARTAMENTO</v>
          </cell>
          <cell r="S97">
            <v>0</v>
          </cell>
          <cell r="T97" t="str">
            <v>SIN ESPECIALIDAD</v>
          </cell>
          <cell r="U97">
            <v>0</v>
          </cell>
          <cell r="V97">
            <v>8093</v>
          </cell>
          <cell r="W97" t="str">
            <v>ANALISTA DE DEPARTAMENTO (DEPARTAMENTO DE SEGURIDAD, DIRECCIÓN DE SEGURIDAD INSTITUCIONAL)</v>
          </cell>
          <cell r="X97">
            <v>179416292</v>
          </cell>
          <cell r="Y97" t="str">
            <v>DPI</v>
          </cell>
          <cell r="Z97">
            <v>1998241421907</v>
          </cell>
          <cell r="AA97">
            <v>1907</v>
          </cell>
          <cell r="AE97" t="str">
            <v>21 AV. 2-60, CONDOMINIO FUENTES DEL VALLE III, GUATEMALA, SAN MIGUEL PETAPA</v>
          </cell>
          <cell r="AF97">
            <v>117</v>
          </cell>
          <cell r="AG97">
            <v>44866</v>
          </cell>
          <cell r="AH97">
            <v>15</v>
          </cell>
          <cell r="AI97" t="str">
            <v>BANCO INDUSTRIAL, SOCIEDAD ANONIMA</v>
          </cell>
          <cell r="AJ97">
            <v>530042580</v>
          </cell>
          <cell r="AK97" t="str">
            <v>GT57INDL01010000000530042580</v>
          </cell>
          <cell r="AL97">
            <v>10040</v>
          </cell>
          <cell r="AM97">
            <v>10040</v>
          </cell>
          <cell r="AN97">
            <v>9890</v>
          </cell>
          <cell r="AO97">
            <v>9890</v>
          </cell>
        </row>
        <row r="98">
          <cell r="L98" t="str">
            <v>BYRON ALFREDO  ORTIZ FLORES</v>
          </cell>
          <cell r="M98">
            <v>31</v>
          </cell>
          <cell r="N98" t="str">
            <v>O</v>
          </cell>
          <cell r="O98" t="str">
            <v>OCUPADO</v>
          </cell>
          <cell r="P98">
            <v>1565829</v>
          </cell>
          <cell r="Q98">
            <v>82007</v>
          </cell>
          <cell r="R98" t="str">
            <v>ASISTENTE ADMINISTRATIVO FINANCIERO</v>
          </cell>
          <cell r="U98">
            <v>0</v>
          </cell>
          <cell r="V98">
            <v>8242</v>
          </cell>
          <cell r="W98" t="str">
            <v>ASISTENTE ADMINISTRATIVO/A FINANCIERO/A (AUXILIATURAS, DIRECCIÓN DE AUXILIATURAS)</v>
          </cell>
          <cell r="X98">
            <v>200901950098</v>
          </cell>
          <cell r="Y98" t="str">
            <v>DPI</v>
          </cell>
          <cell r="Z98">
            <v>1790660560101</v>
          </cell>
          <cell r="AA98">
            <v>101</v>
          </cell>
          <cell r="AE98" t="str">
            <v>SAN BENITO PETEN</v>
          </cell>
          <cell r="AF98">
            <v>1703</v>
          </cell>
          <cell r="AG98">
            <v>45001</v>
          </cell>
          <cell r="AH98">
            <v>15</v>
          </cell>
          <cell r="AI98" t="str">
            <v>BANCO INDUSTRIAL, SOCIEDAD ANONIMA</v>
          </cell>
          <cell r="AJ98">
            <v>350097721</v>
          </cell>
          <cell r="AK98" t="str">
            <v>GT82INDL01010000000350097721</v>
          </cell>
          <cell r="AL98">
            <v>5760</v>
          </cell>
          <cell r="AM98">
            <v>5760</v>
          </cell>
          <cell r="AN98">
            <v>5760</v>
          </cell>
          <cell r="AO98">
            <v>5760</v>
          </cell>
        </row>
        <row r="99">
          <cell r="L99" t="str">
            <v>CAMELIA ELIZABETH CRISTINA GUINAC ELIAS</v>
          </cell>
          <cell r="M99">
            <v>31</v>
          </cell>
          <cell r="N99" t="str">
            <v>O</v>
          </cell>
          <cell r="O99" t="str">
            <v>OCUPADO</v>
          </cell>
          <cell r="P99">
            <v>1446943</v>
          </cell>
          <cell r="Q99">
            <v>82282</v>
          </cell>
          <cell r="R99" t="str">
            <v>OFICIAL DE AUXILIATURA</v>
          </cell>
          <cell r="S99">
            <v>0</v>
          </cell>
          <cell r="T99" t="str">
            <v>SIN ESPECIALIDAD</v>
          </cell>
          <cell r="U99">
            <v>0</v>
          </cell>
          <cell r="V99">
            <v>8246</v>
          </cell>
          <cell r="W99" t="str">
            <v>OFICIAL DE AUXILIATURA (AUXILIATURAS, DIRECCIÓN DE AUXILIATURAS)</v>
          </cell>
          <cell r="X99">
            <v>2521181700801</v>
          </cell>
          <cell r="Y99" t="str">
            <v>DPI</v>
          </cell>
          <cell r="Z99">
            <v>2521181700801</v>
          </cell>
          <cell r="AA99">
            <v>801</v>
          </cell>
          <cell r="AE99" t="str">
            <v>6 AV. 2-10, CHIMALTENANGO, CHIMALTENANGO</v>
          </cell>
          <cell r="AF99">
            <v>401</v>
          </cell>
          <cell r="AG99">
            <v>44866</v>
          </cell>
          <cell r="AH99">
            <v>15</v>
          </cell>
          <cell r="AI99" t="str">
            <v>BANCO INDUSTRIAL, SOCIEDAD ANONIMA</v>
          </cell>
          <cell r="AJ99">
            <v>2330083045</v>
          </cell>
          <cell r="AK99" t="str">
            <v>GT29INDL01010000002330083045</v>
          </cell>
          <cell r="AL99">
            <v>7350</v>
          </cell>
          <cell r="AM99">
            <v>7350</v>
          </cell>
          <cell r="AN99">
            <v>7200</v>
          </cell>
          <cell r="AO99">
            <v>7200</v>
          </cell>
        </row>
        <row r="100">
          <cell r="L100" t="str">
            <v>CARLOS ALBERTO  GUILLERMO ARTOLA</v>
          </cell>
          <cell r="M100">
            <v>31</v>
          </cell>
          <cell r="N100" t="str">
            <v>O</v>
          </cell>
          <cell r="O100" t="str">
            <v>OCUPADO</v>
          </cell>
          <cell r="P100">
            <v>1428444</v>
          </cell>
          <cell r="Q100">
            <v>82037</v>
          </cell>
          <cell r="R100" t="str">
            <v>AUXILIAR</v>
          </cell>
          <cell r="S100">
            <v>0</v>
          </cell>
          <cell r="T100" t="str">
            <v>SIN ESPECIALIDAD</v>
          </cell>
          <cell r="U100">
            <v>0</v>
          </cell>
          <cell r="V100">
            <v>8240</v>
          </cell>
          <cell r="W100" t="str">
            <v>AUXILIAR (AUXILIATURAS1,DIRECCIÓN DE AUXILIATURAS)</v>
          </cell>
          <cell r="X100">
            <v>172436693</v>
          </cell>
          <cell r="Y100" t="str">
            <v>DPI</v>
          </cell>
          <cell r="Z100">
            <v>2459393341601</v>
          </cell>
          <cell r="AA100">
            <v>1601</v>
          </cell>
          <cell r="AB100">
            <v>25849</v>
          </cell>
          <cell r="AC100">
            <v>11</v>
          </cell>
          <cell r="AD100" t="str">
            <v>COLEGIO DE ABOGADOS Y NOTARIOS</v>
          </cell>
          <cell r="AE100" t="str">
            <v>1 CALLE 0-11, ALTA VERAPAZ, SANTA CRUZ</v>
          </cell>
          <cell r="AF100">
            <v>1602</v>
          </cell>
          <cell r="AG100">
            <v>44866</v>
          </cell>
          <cell r="AH100">
            <v>15</v>
          </cell>
          <cell r="AI100" t="str">
            <v>BANCO INDUSTRIAL, SOCIEDAD ANONIMA</v>
          </cell>
          <cell r="AJ100">
            <v>140957811</v>
          </cell>
          <cell r="AK100" t="str">
            <v>GT58INDL01010000000140957811</v>
          </cell>
          <cell r="AL100">
            <v>17025</v>
          </cell>
          <cell r="AM100">
            <v>17025</v>
          </cell>
          <cell r="AN100">
            <v>16500</v>
          </cell>
          <cell r="AO100">
            <v>16500</v>
          </cell>
        </row>
        <row r="101">
          <cell r="L101" t="str">
            <v>CARLOS ALBERTO  MORALES HERNANDEZ</v>
          </cell>
          <cell r="M101">
            <v>31</v>
          </cell>
          <cell r="N101" t="str">
            <v>O</v>
          </cell>
          <cell r="O101" t="str">
            <v>OCUPADO</v>
          </cell>
          <cell r="P101">
            <v>1433097</v>
          </cell>
          <cell r="Q101">
            <v>82122</v>
          </cell>
          <cell r="R101" t="str">
            <v>CONDUCTOR</v>
          </cell>
          <cell r="S101">
            <v>0</v>
          </cell>
          <cell r="T101" t="str">
            <v>SIN ESPECIALIDAD</v>
          </cell>
          <cell r="U101">
            <v>0</v>
          </cell>
          <cell r="V101">
            <v>8100</v>
          </cell>
          <cell r="W101" t="str">
            <v>CONDUCTOR/A (DEPARTAMENTO DE TRANSPORTE, DIRECCIÓN ADMINISTRATIVA)</v>
          </cell>
          <cell r="X101">
            <v>178184578</v>
          </cell>
          <cell r="Y101" t="str">
            <v>DPI</v>
          </cell>
          <cell r="Z101">
            <v>2599072940101</v>
          </cell>
          <cell r="AA101">
            <v>101</v>
          </cell>
          <cell r="AE101" t="str">
            <v>1 AV. 8-10 ZONA 1, GUATEMALA , FRAIJANES</v>
          </cell>
          <cell r="AF101">
            <v>113</v>
          </cell>
          <cell r="AG101">
            <v>44866</v>
          </cell>
          <cell r="AH101">
            <v>15</v>
          </cell>
          <cell r="AI101" t="str">
            <v>BANCO INDUSTRIAL, SOCIEDAD ANONIMA</v>
          </cell>
          <cell r="AJ101">
            <v>120329727</v>
          </cell>
          <cell r="AK101" t="str">
            <v>GT40INDL01010000000120329727</v>
          </cell>
          <cell r="AL101">
            <v>6270</v>
          </cell>
          <cell r="AM101">
            <v>6270</v>
          </cell>
          <cell r="AN101">
            <v>6120</v>
          </cell>
          <cell r="AO101">
            <v>6120</v>
          </cell>
        </row>
        <row r="102">
          <cell r="L102" t="str">
            <v>CARLOS ALEJANDRO  ROLDAN SAMAYOA</v>
          </cell>
          <cell r="M102">
            <v>31</v>
          </cell>
          <cell r="N102" t="str">
            <v>O</v>
          </cell>
          <cell r="O102" t="str">
            <v>OCUPADO</v>
          </cell>
          <cell r="P102">
            <v>1566512</v>
          </cell>
          <cell r="Q102">
            <v>82007</v>
          </cell>
          <cell r="R102" t="str">
            <v>ASISTENTE ADMINISTRATIVO FINANCIERO</v>
          </cell>
          <cell r="U102">
            <v>0</v>
          </cell>
          <cell r="V102">
            <v>8242</v>
          </cell>
          <cell r="W102" t="str">
            <v>ASISTENTE ADMINISTRATIVO/A FINANCIERO/A (AUXILIATURAS, DIRECCIÓN DE AUXILIATURAS)</v>
          </cell>
          <cell r="X102">
            <v>173164831</v>
          </cell>
          <cell r="Y102" t="str">
            <v>DPI</v>
          </cell>
          <cell r="Z102">
            <v>1705897650301</v>
          </cell>
          <cell r="AA102">
            <v>301</v>
          </cell>
          <cell r="AE102" t="str">
            <v>CALLE ANCHA 19, SACATEPÉQUEZ, ANTIGUA GUATEMALA</v>
          </cell>
          <cell r="AF102">
            <v>301</v>
          </cell>
          <cell r="AG102">
            <v>44866</v>
          </cell>
          <cell r="AH102">
            <v>15</v>
          </cell>
          <cell r="AI102" t="str">
            <v>BANCO INDUSTRIAL, SOCIEDAD ANONIMA</v>
          </cell>
          <cell r="AJ102">
            <v>160013532</v>
          </cell>
          <cell r="AK102" t="str">
            <v>GT81INDL01010000000160013532</v>
          </cell>
          <cell r="AL102">
            <v>5910</v>
          </cell>
          <cell r="AM102">
            <v>5910</v>
          </cell>
          <cell r="AN102">
            <v>5760</v>
          </cell>
          <cell r="AO102">
            <v>5760</v>
          </cell>
        </row>
        <row r="103">
          <cell r="L103" t="str">
            <v>CARLOS AUGUSTO  OCHOA SOLIS</v>
          </cell>
          <cell r="M103">
            <v>31</v>
          </cell>
          <cell r="N103" t="str">
            <v>O</v>
          </cell>
          <cell r="O103" t="str">
            <v>OCUPADO</v>
          </cell>
          <cell r="P103">
            <v>1444363</v>
          </cell>
          <cell r="Q103">
            <v>82282</v>
          </cell>
          <cell r="R103" t="str">
            <v>OFICIAL DE AUXILIATURA</v>
          </cell>
          <cell r="S103">
            <v>0</v>
          </cell>
          <cell r="T103" t="str">
            <v>SIN ESPECIALIDAD</v>
          </cell>
          <cell r="U103">
            <v>0</v>
          </cell>
          <cell r="V103">
            <v>8246</v>
          </cell>
          <cell r="W103" t="str">
            <v>OFICIAL DE AUXILIATURA (AUXILIATURAS, DIRECCIÓN DE AUXILIATURAS)</v>
          </cell>
          <cell r="X103">
            <v>2963709831215</v>
          </cell>
          <cell r="Y103" t="str">
            <v>DPI</v>
          </cell>
          <cell r="Z103">
            <v>2963709831215</v>
          </cell>
          <cell r="AA103">
            <v>1215</v>
          </cell>
          <cell r="AE103" t="str">
            <v>ALDEA MORAZAN NUEVO SAN CARLOS RETALHULEU</v>
          </cell>
          <cell r="AF103">
            <v>1108</v>
          </cell>
          <cell r="AG103">
            <v>45232</v>
          </cell>
          <cell r="AH103">
            <v>15</v>
          </cell>
          <cell r="AI103" t="str">
            <v>BANCO INDUSTRIAL, SOCIEDAD ANONIMA</v>
          </cell>
          <cell r="AJ103">
            <v>4520053531</v>
          </cell>
          <cell r="AK103" t="str">
            <v>GT65INDL01010000004520053531</v>
          </cell>
          <cell r="AL103">
            <v>7200</v>
          </cell>
          <cell r="AM103">
            <v>7200</v>
          </cell>
          <cell r="AN103">
            <v>7200</v>
          </cell>
          <cell r="AO103">
            <v>7200</v>
          </cell>
        </row>
        <row r="104">
          <cell r="L104" t="str">
            <v>CARLOS EDUARDO  WOLTKE MARTINEZ</v>
          </cell>
          <cell r="M104">
            <v>31</v>
          </cell>
          <cell r="N104" t="str">
            <v>O</v>
          </cell>
          <cell r="O104" t="str">
            <v>OCUPADO</v>
          </cell>
          <cell r="P104">
            <v>1447907</v>
          </cell>
          <cell r="Q104">
            <v>82144</v>
          </cell>
          <cell r="R104" t="str">
            <v>DEFENSOR</v>
          </cell>
          <cell r="S104">
            <v>0</v>
          </cell>
          <cell r="T104" t="str">
            <v>SIN ESPECIALIDAD</v>
          </cell>
          <cell r="U104">
            <v>0</v>
          </cell>
          <cell r="V104">
            <v>8120</v>
          </cell>
          <cell r="W104" t="str">
            <v>DEFENSOR/A (DIRECCIÓN DE DEFENSORÍAS)</v>
          </cell>
          <cell r="X104">
            <v>177500816</v>
          </cell>
          <cell r="Y104" t="str">
            <v>DPI</v>
          </cell>
          <cell r="Z104">
            <v>2537735980101</v>
          </cell>
          <cell r="AA104">
            <v>101</v>
          </cell>
          <cell r="AB104">
            <v>3719</v>
          </cell>
          <cell r="AC104">
            <v>13</v>
          </cell>
          <cell r="AD104" t="str">
            <v>COLEGIO DE SICOLOGIA</v>
          </cell>
          <cell r="AE104" t="str">
            <v>18 CALLE 18-17 ZONA 12, COLONIA 18 DE SEPTIEMBRE, GUATEMALA , GUATEMALA</v>
          </cell>
          <cell r="AF104">
            <v>101</v>
          </cell>
          <cell r="AG104">
            <v>44866</v>
          </cell>
          <cell r="AH104">
            <v>15</v>
          </cell>
          <cell r="AI104" t="str">
            <v>BANCO INDUSTRIAL, SOCIEDAD ANONIMA</v>
          </cell>
          <cell r="AJ104">
            <v>4110015783</v>
          </cell>
          <cell r="AK104" t="str">
            <v>GT18INDL01010000004110015783</v>
          </cell>
          <cell r="AL104">
            <v>14450</v>
          </cell>
          <cell r="AM104">
            <v>14450</v>
          </cell>
          <cell r="AN104">
            <v>14300</v>
          </cell>
          <cell r="AO104">
            <v>14300</v>
          </cell>
        </row>
        <row r="105">
          <cell r="L105" t="str">
            <v>CARLOS EMILIO  VASQUEZ JURADO</v>
          </cell>
          <cell r="M105">
            <v>31</v>
          </cell>
          <cell r="N105" t="str">
            <v>O</v>
          </cell>
          <cell r="O105" t="str">
            <v>OCUPADO</v>
          </cell>
          <cell r="P105">
            <v>1447898</v>
          </cell>
          <cell r="Q105">
            <v>82144</v>
          </cell>
          <cell r="R105" t="str">
            <v>DEFENSOR</v>
          </cell>
          <cell r="S105">
            <v>0</v>
          </cell>
          <cell r="T105" t="str">
            <v>SIN ESPECIALIDAD</v>
          </cell>
          <cell r="U105">
            <v>0</v>
          </cell>
          <cell r="V105">
            <v>8120</v>
          </cell>
          <cell r="W105" t="str">
            <v>DEFENSOR/A (DIRECCIÓN DE DEFENSORÍAS)</v>
          </cell>
          <cell r="X105">
            <v>156326597</v>
          </cell>
          <cell r="Y105" t="str">
            <v>DPI</v>
          </cell>
          <cell r="Z105">
            <v>1879788320101</v>
          </cell>
          <cell r="AA105">
            <v>101</v>
          </cell>
          <cell r="AB105">
            <v>4316</v>
          </cell>
          <cell r="AC105">
            <v>10</v>
          </cell>
          <cell r="AD105" t="str">
            <v>COLEGIO DE MEDICOS Y CIRUJANOS</v>
          </cell>
          <cell r="AE105" t="str">
            <v>23 AVENIDA 7-29 KAMINAL JUYU I</v>
          </cell>
          <cell r="AF105">
            <v>101</v>
          </cell>
          <cell r="AG105">
            <v>44866</v>
          </cell>
          <cell r="AH105">
            <v>15</v>
          </cell>
          <cell r="AI105" t="str">
            <v>BANCO INDUSTRIAL, SOCIEDAD ANONIMA</v>
          </cell>
          <cell r="AJ105">
            <v>22261287</v>
          </cell>
          <cell r="AK105" t="str">
            <v>GT23INDL01010000000022261287</v>
          </cell>
          <cell r="AL105">
            <v>14825</v>
          </cell>
          <cell r="AM105">
            <v>14825</v>
          </cell>
          <cell r="AN105">
            <v>14300</v>
          </cell>
          <cell r="AO105">
            <v>14300</v>
          </cell>
        </row>
        <row r="106">
          <cell r="L106" t="str">
            <v>CARLOS ENRIQUE  MARTINEZ GARCIA</v>
          </cell>
          <cell r="M106">
            <v>31</v>
          </cell>
          <cell r="N106" t="str">
            <v>O</v>
          </cell>
          <cell r="O106" t="str">
            <v>OCUPADO</v>
          </cell>
          <cell r="P106">
            <v>1444371</v>
          </cell>
          <cell r="Q106">
            <v>82282</v>
          </cell>
          <cell r="R106" t="str">
            <v>OFICIAL DE AUXILIATURA</v>
          </cell>
          <cell r="S106">
            <v>0</v>
          </cell>
          <cell r="T106" t="str">
            <v>SIN ESPECIALIDAD</v>
          </cell>
          <cell r="U106">
            <v>0</v>
          </cell>
          <cell r="V106">
            <v>8246</v>
          </cell>
          <cell r="W106" t="str">
            <v>OFICIAL DE AUXILIATURA (AUXILIATURAS, DIRECCIÓN DE AUXILIATURAS)</v>
          </cell>
          <cell r="X106">
            <v>201303629998</v>
          </cell>
          <cell r="Y106" t="str">
            <v>DPI</v>
          </cell>
          <cell r="Z106">
            <v>2582986771301</v>
          </cell>
          <cell r="AA106">
            <v>1301</v>
          </cell>
          <cell r="AE106" t="str">
            <v>2DA CALLE 6-110 PROYECTO SAN JOSE, HUEHUETENANGO, HUEHUETENANGO</v>
          </cell>
          <cell r="AF106">
            <v>1301</v>
          </cell>
          <cell r="AG106">
            <v>44866</v>
          </cell>
          <cell r="AH106">
            <v>15</v>
          </cell>
          <cell r="AI106" t="str">
            <v>BANCO INDUSTRIAL, SOCIEDAD ANONIMA</v>
          </cell>
          <cell r="AJ106">
            <v>370027195</v>
          </cell>
          <cell r="AK106" t="str">
            <v>GT47INDL01010000000370027195</v>
          </cell>
          <cell r="AL106">
            <v>7350</v>
          </cell>
          <cell r="AM106">
            <v>7350</v>
          </cell>
          <cell r="AN106">
            <v>7200</v>
          </cell>
          <cell r="AO106">
            <v>7200</v>
          </cell>
        </row>
        <row r="107">
          <cell r="L107" t="str">
            <v>CARLOS FRANCISCO  GORDILLO CARDONA</v>
          </cell>
          <cell r="M107">
            <v>31</v>
          </cell>
          <cell r="N107" t="str">
            <v>O</v>
          </cell>
          <cell r="O107" t="str">
            <v>OCUPADO</v>
          </cell>
          <cell r="P107">
            <v>1433483</v>
          </cell>
          <cell r="Q107">
            <v>82173</v>
          </cell>
          <cell r="R107" t="str">
            <v>ENCARGADO DE FORMULACIÓN Y ANÁLISIS</v>
          </cell>
          <cell r="S107">
            <v>0</v>
          </cell>
          <cell r="T107" t="str">
            <v>SIN ESPECIALIDAD</v>
          </cell>
          <cell r="U107">
            <v>0</v>
          </cell>
          <cell r="V107">
            <v>8331</v>
          </cell>
          <cell r="W107" t="str">
            <v>ENCARGADO/A DE FORMULACIÓN Y ANÁLISIS (DIRECCIÓN DE PLANIFICACIÓN Y GESTIÓN INSTITUCIONAL)</v>
          </cell>
          <cell r="X107">
            <v>181529512</v>
          </cell>
          <cell r="Y107" t="str">
            <v>DPI</v>
          </cell>
          <cell r="Z107">
            <v>1610415820101</v>
          </cell>
          <cell r="AA107">
            <v>101</v>
          </cell>
          <cell r="AE107" t="str">
            <v>3A. CALLE 2-79 COLONIA VILLAS DEL RIO</v>
          </cell>
          <cell r="AF107">
            <v>114</v>
          </cell>
          <cell r="AG107">
            <v>44866</v>
          </cell>
          <cell r="AH107">
            <v>15</v>
          </cell>
          <cell r="AI107" t="str">
            <v>BANCO INDUSTRIAL, SOCIEDAD ANONIMA</v>
          </cell>
          <cell r="AJ107">
            <v>140619163</v>
          </cell>
          <cell r="AK107" t="str">
            <v>GT43INDL01010000000140619163</v>
          </cell>
          <cell r="AL107">
            <v>11650</v>
          </cell>
          <cell r="AM107">
            <v>11650</v>
          </cell>
          <cell r="AN107">
            <v>11500</v>
          </cell>
          <cell r="AO107">
            <v>11500</v>
          </cell>
        </row>
        <row r="108">
          <cell r="L108" t="str">
            <v>CARLOS HUMBERTO  ALBIZURES OSCAL</v>
          </cell>
          <cell r="M108">
            <v>31</v>
          </cell>
          <cell r="N108" t="str">
            <v>O</v>
          </cell>
          <cell r="O108" t="str">
            <v>OCUPADO</v>
          </cell>
          <cell r="P108">
            <v>1433105</v>
          </cell>
          <cell r="Q108">
            <v>82122</v>
          </cell>
          <cell r="R108" t="str">
            <v>CONDUCTOR</v>
          </cell>
          <cell r="S108">
            <v>0</v>
          </cell>
          <cell r="T108" t="str">
            <v>SIN ESPECIALIDAD</v>
          </cell>
          <cell r="U108">
            <v>0</v>
          </cell>
          <cell r="V108">
            <v>8100</v>
          </cell>
          <cell r="W108" t="str">
            <v>CONDUCTOR/A (DEPARTAMENTO DE TRANSPORTE, DIRECCIÓN ADMINISTRATIVA)</v>
          </cell>
          <cell r="X108">
            <v>169358314</v>
          </cell>
          <cell r="Y108" t="str">
            <v>DPI</v>
          </cell>
          <cell r="Z108">
            <v>2371241810101</v>
          </cell>
          <cell r="AA108">
            <v>101</v>
          </cell>
          <cell r="AE108" t="str">
            <v>LOTE 6B MANZANA 34 CANTON CENTRAL</v>
          </cell>
          <cell r="AF108">
            <v>101</v>
          </cell>
          <cell r="AG108">
            <v>44866</v>
          </cell>
          <cell r="AH108">
            <v>15</v>
          </cell>
          <cell r="AI108" t="str">
            <v>BANCO INDUSTRIAL, SOCIEDAD ANONIMA</v>
          </cell>
          <cell r="AJ108">
            <v>3130103298</v>
          </cell>
          <cell r="AK108" t="str">
            <v>GT48INDL01010000003130103298</v>
          </cell>
          <cell r="AL108">
            <v>6270</v>
          </cell>
          <cell r="AM108">
            <v>6270</v>
          </cell>
          <cell r="AN108">
            <v>6120</v>
          </cell>
          <cell r="AO108">
            <v>6120</v>
          </cell>
        </row>
        <row r="109">
          <cell r="L109" t="str">
            <v>CARLOS HUMBERTO  MORALES CASTILLO</v>
          </cell>
          <cell r="M109">
            <v>31</v>
          </cell>
          <cell r="N109" t="str">
            <v>O</v>
          </cell>
          <cell r="O109" t="str">
            <v>OCUPADO</v>
          </cell>
          <cell r="P109">
            <v>1444374</v>
          </cell>
          <cell r="Q109">
            <v>82324</v>
          </cell>
          <cell r="R109" t="str">
            <v>PROFESIONAL ESPECIALIZADO</v>
          </cell>
          <cell r="S109">
            <v>0</v>
          </cell>
          <cell r="T109" t="str">
            <v>SIN ESPECIALIDAD</v>
          </cell>
          <cell r="U109">
            <v>0</v>
          </cell>
          <cell r="V109">
            <v>8244</v>
          </cell>
          <cell r="W109" t="str">
            <v>PROFESIONAL ESPECIALIZADO/A (AUXILIATURAS, DIRECCIÓN DE AUXILIATURAS)</v>
          </cell>
          <cell r="X109">
            <v>169184405</v>
          </cell>
          <cell r="Y109" t="str">
            <v>DPI</v>
          </cell>
          <cell r="Z109">
            <v>1665618781301</v>
          </cell>
          <cell r="AA109">
            <v>1301</v>
          </cell>
          <cell r="AE109" t="str">
            <v xml:space="preserve">2A. CALLE 0-81 COL EL MOZQUETAL </v>
          </cell>
          <cell r="AF109">
            <v>1301</v>
          </cell>
          <cell r="AG109">
            <v>44866</v>
          </cell>
          <cell r="AH109">
            <v>15</v>
          </cell>
          <cell r="AI109" t="str">
            <v>BANCO INDUSTRIAL, SOCIEDAD ANONIMA</v>
          </cell>
          <cell r="AJ109">
            <v>4360021998</v>
          </cell>
          <cell r="AK109" t="str">
            <v>GT36INDL01010000004360021998</v>
          </cell>
          <cell r="AL109">
            <v>17626.8</v>
          </cell>
          <cell r="AM109">
            <v>17626.8</v>
          </cell>
          <cell r="AN109">
            <v>17476.8</v>
          </cell>
          <cell r="AO109">
            <v>17476.8</v>
          </cell>
        </row>
        <row r="110">
          <cell r="L110" t="str">
            <v>CARLOS HUMBERTO  RODRIGUEZ MARROQUIN</v>
          </cell>
          <cell r="M110">
            <v>31</v>
          </cell>
          <cell r="N110" t="str">
            <v>O</v>
          </cell>
          <cell r="O110" t="str">
            <v>OCUPADO</v>
          </cell>
          <cell r="P110">
            <v>1433465</v>
          </cell>
          <cell r="Q110">
            <v>82451</v>
          </cell>
          <cell r="R110" t="str">
            <v>TÉCNICO DE DEPARTAMENTO</v>
          </cell>
          <cell r="S110">
            <v>0</v>
          </cell>
          <cell r="T110" t="str">
            <v>SIN ESPECIALIDAD</v>
          </cell>
          <cell r="U110">
            <v>0</v>
          </cell>
          <cell r="V110">
            <v>8234</v>
          </cell>
          <cell r="W110" t="str">
            <v>TÉCNICO/A DE DIRECCION (DIRECCIÓN FINANCIERA)</v>
          </cell>
          <cell r="X110">
            <v>150013175</v>
          </cell>
          <cell r="Y110" t="str">
            <v>DPI</v>
          </cell>
          <cell r="Z110">
            <v>2199644670101</v>
          </cell>
          <cell r="AA110">
            <v>101</v>
          </cell>
          <cell r="AE110" t="str">
            <v>10 CALLE A 6-75 ZONA 2, GUATEMALA , GUATEMALA</v>
          </cell>
          <cell r="AF110">
            <v>101</v>
          </cell>
          <cell r="AG110">
            <v>44866</v>
          </cell>
          <cell r="AH110">
            <v>15</v>
          </cell>
          <cell r="AI110" t="str">
            <v>BANCO INDUSTRIAL, SOCIEDAD ANONIMA</v>
          </cell>
          <cell r="AJ110">
            <v>142860972</v>
          </cell>
          <cell r="AK110" t="str">
            <v>GT73INDL01010000000142860972</v>
          </cell>
          <cell r="AL110">
            <v>10040</v>
          </cell>
          <cell r="AM110">
            <v>10040</v>
          </cell>
          <cell r="AN110">
            <v>9890</v>
          </cell>
          <cell r="AO110">
            <v>9890</v>
          </cell>
        </row>
        <row r="111">
          <cell r="L111" t="str">
            <v>CARLOS HUMBERTO  TZOC SOCOP</v>
          </cell>
          <cell r="M111">
            <v>31</v>
          </cell>
          <cell r="N111" t="str">
            <v>O</v>
          </cell>
          <cell r="O111" t="str">
            <v>OCUPADO</v>
          </cell>
          <cell r="P111">
            <v>1433102</v>
          </cell>
          <cell r="Q111">
            <v>82122</v>
          </cell>
          <cell r="R111" t="str">
            <v>CONDUCTOR</v>
          </cell>
          <cell r="S111">
            <v>0</v>
          </cell>
          <cell r="T111" t="str">
            <v>SIN ESPECIALIDAD</v>
          </cell>
          <cell r="U111">
            <v>0</v>
          </cell>
          <cell r="V111">
            <v>8100</v>
          </cell>
          <cell r="W111" t="str">
            <v>CONDUCTOR/A (DEPARTAMENTO DE TRANSPORTE, DIRECCIÓN ADMINISTRATIVA)</v>
          </cell>
          <cell r="X111">
            <v>183551548</v>
          </cell>
          <cell r="Y111" t="str">
            <v>DPI</v>
          </cell>
          <cell r="Z111">
            <v>2245352690101</v>
          </cell>
          <cell r="AA111">
            <v>101</v>
          </cell>
          <cell r="AE111" t="str">
            <v>4 AV. 10-38 RESIDENCIALES DEL NORTE ZONA 17, GUATEMALA , GUATEMALA</v>
          </cell>
          <cell r="AF111">
            <v>101</v>
          </cell>
          <cell r="AG111">
            <v>44866</v>
          </cell>
          <cell r="AH111">
            <v>15</v>
          </cell>
          <cell r="AI111" t="str">
            <v>BANCO INDUSTRIAL, SOCIEDAD ANONIMA</v>
          </cell>
          <cell r="AJ111">
            <v>640008896</v>
          </cell>
          <cell r="AK111" t="str">
            <v>GT82INDL01010000000640008896</v>
          </cell>
          <cell r="AL111">
            <v>6270</v>
          </cell>
          <cell r="AM111">
            <v>6270</v>
          </cell>
          <cell r="AN111">
            <v>6120</v>
          </cell>
          <cell r="AO111">
            <v>6120</v>
          </cell>
        </row>
        <row r="112">
          <cell r="L112" t="str">
            <v>CARLOS LEONEL  MOSCOSO SANCHEZ</v>
          </cell>
          <cell r="M112">
            <v>31</v>
          </cell>
          <cell r="N112" t="str">
            <v>O</v>
          </cell>
          <cell r="O112" t="str">
            <v>OCUPADO</v>
          </cell>
          <cell r="P112">
            <v>1444332</v>
          </cell>
          <cell r="Q112">
            <v>82282</v>
          </cell>
          <cell r="R112" t="str">
            <v>OFICIAL DE AUXILIATURA</v>
          </cell>
          <cell r="S112">
            <v>0</v>
          </cell>
          <cell r="T112" t="str">
            <v>SIN ESPECIALIDAD</v>
          </cell>
          <cell r="U112">
            <v>0</v>
          </cell>
          <cell r="V112">
            <v>8246</v>
          </cell>
          <cell r="W112" t="str">
            <v>OFICIAL DE AUXILIATURA (AUXILIATURAS, DIRECCIÓN DE AUXILIATURAS)</v>
          </cell>
          <cell r="X112">
            <v>201500089849</v>
          </cell>
          <cell r="Y112" t="str">
            <v>DPI</v>
          </cell>
          <cell r="Z112">
            <v>2524317820501</v>
          </cell>
          <cell r="AA112">
            <v>501</v>
          </cell>
          <cell r="AE112" t="str">
            <v>SEXTA AVENIDA 7-11, COLONIA MODELO 2, ZONA 2 , ESCUINTLA, ESCUINTLA</v>
          </cell>
          <cell r="AF112">
            <v>501</v>
          </cell>
          <cell r="AG112">
            <v>44866</v>
          </cell>
          <cell r="AH112">
            <v>15</v>
          </cell>
          <cell r="AI112" t="str">
            <v>BANCO INDUSTRIAL, SOCIEDAD ANONIMA</v>
          </cell>
          <cell r="AJ112">
            <v>20082350</v>
          </cell>
          <cell r="AK112" t="str">
            <v>GT46INDL01010000000020082350</v>
          </cell>
          <cell r="AL112">
            <v>7350</v>
          </cell>
          <cell r="AM112">
            <v>7350</v>
          </cell>
          <cell r="AN112">
            <v>7200</v>
          </cell>
          <cell r="AO112">
            <v>7200</v>
          </cell>
        </row>
        <row r="113">
          <cell r="L113" t="str">
            <v>CARLOS MATIAS  ORDON CURRUCHICH</v>
          </cell>
          <cell r="M113">
            <v>31</v>
          </cell>
          <cell r="N113" t="str">
            <v>O</v>
          </cell>
          <cell r="O113" t="str">
            <v>OCUPADO</v>
          </cell>
          <cell r="P113">
            <v>1426000</v>
          </cell>
          <cell r="Q113">
            <v>81968</v>
          </cell>
          <cell r="R113" t="str">
            <v>AGENTE DE SEGURIDAD</v>
          </cell>
          <cell r="S113">
            <v>0</v>
          </cell>
          <cell r="T113" t="str">
            <v>SIN ESPECIALIDAD</v>
          </cell>
          <cell r="U113">
            <v>0</v>
          </cell>
          <cell r="V113">
            <v>8106</v>
          </cell>
          <cell r="W113" t="str">
            <v>AGENTE DE SEGURIDAD (SECCIÓN DE SEGURIDAD DE INSTALACIONES, DIRECCIÓN DE SEGURIDAD INSTITUCIONAL)</v>
          </cell>
          <cell r="X113">
            <v>186242533</v>
          </cell>
          <cell r="Y113" t="str">
            <v>DPI</v>
          </cell>
          <cell r="Z113">
            <v>2241218120101</v>
          </cell>
          <cell r="AA113">
            <v>101</v>
          </cell>
          <cell r="AE113" t="str">
            <v>DIAGONAL 1 PASAJE 6-42 ZONA 5 CHIMALTENANGO, CHIMALTENANGO, CHIMALTENANGO</v>
          </cell>
          <cell r="AF113">
            <v>401</v>
          </cell>
          <cell r="AG113">
            <v>44866</v>
          </cell>
          <cell r="AH113">
            <v>15</v>
          </cell>
          <cell r="AI113" t="str">
            <v>BANCO INDUSTRIAL, SOCIEDAD ANONIMA</v>
          </cell>
          <cell r="AJ113">
            <v>1930022536</v>
          </cell>
          <cell r="AK113" t="str">
            <v>GT19INDL01010000001930022536</v>
          </cell>
          <cell r="AL113">
            <v>6750</v>
          </cell>
          <cell r="AM113">
            <v>6750</v>
          </cell>
          <cell r="AN113">
            <v>6600</v>
          </cell>
          <cell r="AO113">
            <v>6600</v>
          </cell>
        </row>
        <row r="114">
          <cell r="L114" t="str">
            <v>CARLOS RENE  PEREZ ORDOÑEZ</v>
          </cell>
          <cell r="M114">
            <v>31</v>
          </cell>
          <cell r="N114" t="str">
            <v>O</v>
          </cell>
          <cell r="O114" t="str">
            <v>OCUPADO</v>
          </cell>
          <cell r="P114">
            <v>1565223</v>
          </cell>
          <cell r="Q114">
            <v>82288</v>
          </cell>
          <cell r="R114" t="str">
            <v>OFICIAL DE DEPARTAMENTO</v>
          </cell>
          <cell r="S114">
            <v>0</v>
          </cell>
          <cell r="T114" t="str">
            <v>SIN ESPECIALIDAD</v>
          </cell>
          <cell r="U114">
            <v>0</v>
          </cell>
          <cell r="V114">
            <v>8190</v>
          </cell>
          <cell r="W114" t="str">
            <v>OFICIAL DE DEPARTAMENTO (SECCIÓN DE ESPECIALISTAS EN DERECHOS HUMANOS, DIRECCIÓN DE PROCURACIÓN)</v>
          </cell>
          <cell r="X114">
            <v>201302639266</v>
          </cell>
          <cell r="Y114" t="str">
            <v>DPI</v>
          </cell>
          <cell r="Z114">
            <v>2353615340301</v>
          </cell>
          <cell r="AA114">
            <v>301</v>
          </cell>
          <cell r="AE114" t="str">
            <v>SEGUNDO CANTON SAN BARTOLOME BACERRA CASA# 77, SACATEPÉQUEZ, ANTIGUA GUATEMALA</v>
          </cell>
          <cell r="AF114">
            <v>301</v>
          </cell>
          <cell r="AG114">
            <v>44866</v>
          </cell>
          <cell r="AH114">
            <v>15</v>
          </cell>
          <cell r="AI114" t="str">
            <v>BANCO INDUSTRIAL, SOCIEDAD ANONIMA</v>
          </cell>
          <cell r="AJ114">
            <v>740140124</v>
          </cell>
          <cell r="AK114" t="str">
            <v>GT89INDL01010000000740140124</v>
          </cell>
          <cell r="AL114">
            <v>7350</v>
          </cell>
          <cell r="AM114">
            <v>7350</v>
          </cell>
          <cell r="AN114">
            <v>7200</v>
          </cell>
          <cell r="AO114">
            <v>7200</v>
          </cell>
        </row>
        <row r="115">
          <cell r="L115" t="str">
            <v>CARLOS RENE  SOTO SALAZAR</v>
          </cell>
          <cell r="M115">
            <v>31</v>
          </cell>
          <cell r="N115" t="str">
            <v>O</v>
          </cell>
          <cell r="O115" t="str">
            <v>OCUPADO</v>
          </cell>
          <cell r="P115">
            <v>1425764</v>
          </cell>
          <cell r="Q115">
            <v>82126</v>
          </cell>
          <cell r="R115" t="str">
            <v>CONSERJE</v>
          </cell>
          <cell r="S115">
            <v>0</v>
          </cell>
          <cell r="T115" t="str">
            <v>SIN ESPECIALIDAD</v>
          </cell>
          <cell r="U115">
            <v>0</v>
          </cell>
          <cell r="V115">
            <v>8153</v>
          </cell>
          <cell r="W115" t="str">
            <v>CONSERJE (DEPARTAMENTO DE SERVICIOS GENERALES, DIRECCIÓN ADMINISTRATIVA)</v>
          </cell>
          <cell r="X115">
            <v>168287092</v>
          </cell>
          <cell r="Y115" t="str">
            <v>DPI</v>
          </cell>
          <cell r="Z115">
            <v>1610414340101</v>
          </cell>
          <cell r="AA115">
            <v>101</v>
          </cell>
          <cell r="AE115" t="str">
            <v>17 CALLE 9-42 ZONA 11, GUATEMALA , GUATEMALA</v>
          </cell>
          <cell r="AF115">
            <v>101</v>
          </cell>
          <cell r="AG115">
            <v>44866</v>
          </cell>
          <cell r="AH115">
            <v>15</v>
          </cell>
          <cell r="AI115" t="str">
            <v>BANCO INDUSTRIAL, SOCIEDAD ANONIMA</v>
          </cell>
          <cell r="AJ115">
            <v>130086223</v>
          </cell>
          <cell r="AK115" t="str">
            <v>GT70INDL01010000000130086223</v>
          </cell>
          <cell r="AL115">
            <v>5670</v>
          </cell>
          <cell r="AM115">
            <v>5670</v>
          </cell>
          <cell r="AN115">
            <v>5520</v>
          </cell>
          <cell r="AO115">
            <v>5520</v>
          </cell>
        </row>
        <row r="116">
          <cell r="L116" t="str">
            <v>CARLOS ROBERTO  SEIJAS ESCOBAR</v>
          </cell>
          <cell r="M116">
            <v>31</v>
          </cell>
          <cell r="N116" t="str">
            <v>O</v>
          </cell>
          <cell r="O116" t="str">
            <v>OCUPADO</v>
          </cell>
          <cell r="P116">
            <v>1565232</v>
          </cell>
          <cell r="Q116">
            <v>82162</v>
          </cell>
          <cell r="R116" t="str">
            <v>DIRECTOR DEL OBSERVATORIO DEL PROCURADOR DE LOS DERECHOS HUMANOS</v>
          </cell>
          <cell r="S116">
            <v>0</v>
          </cell>
          <cell r="T116" t="str">
            <v>SIN ESPECIALIDAD</v>
          </cell>
          <cell r="U116">
            <v>0</v>
          </cell>
          <cell r="V116">
            <v>8074</v>
          </cell>
          <cell r="W116" t="str">
            <v>DIRECTOR/A DE INVESTIGACIÓN EN DERECHOS HUMANOS</v>
          </cell>
          <cell r="X116">
            <v>174559740</v>
          </cell>
          <cell r="Y116" t="str">
            <v>DPI</v>
          </cell>
          <cell r="Z116">
            <v>2199645480101</v>
          </cell>
          <cell r="AA116">
            <v>101</v>
          </cell>
          <cell r="AB116">
            <v>5590</v>
          </cell>
          <cell r="AC116">
            <v>13</v>
          </cell>
          <cell r="AD116" t="str">
            <v>COLEGIO DE SICOLOGIA</v>
          </cell>
          <cell r="AE116" t="str">
            <v>11 CALLE A 11-51 ZONA 5, GUATEMALA , GUATEMALA</v>
          </cell>
          <cell r="AF116">
            <v>101</v>
          </cell>
          <cell r="AG116">
            <v>44958</v>
          </cell>
          <cell r="AH116">
            <v>15</v>
          </cell>
          <cell r="AI116" t="str">
            <v>BANCO INDUSTRIAL, SOCIEDAD ANONIMA</v>
          </cell>
          <cell r="AJ116">
            <v>120065524</v>
          </cell>
          <cell r="AK116" t="str">
            <v>GT44INDL01010000000120065524</v>
          </cell>
          <cell r="AL116">
            <v>26775</v>
          </cell>
          <cell r="AM116">
            <v>26775</v>
          </cell>
          <cell r="AN116">
            <v>26250</v>
          </cell>
          <cell r="AO116">
            <v>26250</v>
          </cell>
        </row>
        <row r="117">
          <cell r="L117" t="str">
            <v>CARLOS ROLANDO  GRANADOS AJCUC</v>
          </cell>
          <cell r="M117">
            <v>31</v>
          </cell>
          <cell r="N117" t="str">
            <v>O</v>
          </cell>
          <cell r="O117" t="str">
            <v>OCUPADO</v>
          </cell>
          <cell r="P117">
            <v>1564858</v>
          </cell>
          <cell r="Q117">
            <v>82133</v>
          </cell>
          <cell r="R117" t="str">
            <v xml:space="preserve"> COORDINADOR DE TURNO </v>
          </cell>
          <cell r="S117">
            <v>0</v>
          </cell>
          <cell r="T117" t="str">
            <v>SIN ESPECIALIDAD</v>
          </cell>
          <cell r="U117">
            <v>0</v>
          </cell>
          <cell r="V117">
            <v>8274</v>
          </cell>
          <cell r="W117" t="str">
            <v>COORDINADOR/A DE TURNO (DEPTO.  DE ATENCIÓN Y ANÁLISIS DE DENUNCIAS, AUXILIATURA GUATEMALA CENTRAL)</v>
          </cell>
          <cell r="X117">
            <v>168361954</v>
          </cell>
          <cell r="Y117" t="str">
            <v>DPI</v>
          </cell>
          <cell r="Z117">
            <v>2552246560109</v>
          </cell>
          <cell r="AA117">
            <v>109</v>
          </cell>
          <cell r="AB117">
            <v>13918</v>
          </cell>
          <cell r="AC117">
            <v>11</v>
          </cell>
          <cell r="AD117" t="str">
            <v>COLEGIO DE ABOGADOS Y NOTARIOS</v>
          </cell>
          <cell r="AE117" t="str">
            <v>6 CALLE 3-28, GUATEMALA, SAN PEDRO SACATEPEQUEZ</v>
          </cell>
          <cell r="AF117">
            <v>109</v>
          </cell>
          <cell r="AG117">
            <v>44866</v>
          </cell>
          <cell r="AH117">
            <v>15</v>
          </cell>
          <cell r="AI117" t="str">
            <v>BANCO INDUSTRIAL, SOCIEDAD ANONIMA</v>
          </cell>
          <cell r="AJ117">
            <v>142832351</v>
          </cell>
          <cell r="AK117" t="str">
            <v>GT41INDL01010000000142832351</v>
          </cell>
          <cell r="AL117">
            <v>9725</v>
          </cell>
          <cell r="AM117">
            <v>9725</v>
          </cell>
          <cell r="AN117">
            <v>9200</v>
          </cell>
          <cell r="AO117">
            <v>9200</v>
          </cell>
        </row>
        <row r="118">
          <cell r="L118" t="str">
            <v>CARLOS ROLANDO  LOPEZ DONIS</v>
          </cell>
          <cell r="M118">
            <v>31</v>
          </cell>
          <cell r="N118" t="str">
            <v>O</v>
          </cell>
          <cell r="O118" t="str">
            <v>OCUPADO</v>
          </cell>
          <cell r="P118">
            <v>1564752</v>
          </cell>
          <cell r="Q118">
            <v>82293</v>
          </cell>
          <cell r="R118" t="str">
            <v>OFICIAL DE UNIDAD</v>
          </cell>
          <cell r="S118">
            <v>0</v>
          </cell>
          <cell r="T118" t="str">
            <v>SIN ESPECIALIDAD</v>
          </cell>
          <cell r="U118">
            <v>0</v>
          </cell>
          <cell r="V118">
            <v>8302</v>
          </cell>
          <cell r="W118" t="str">
            <v>OFICIAL DE UNIDAD (U. DE DERECHOS ECONÓMICOS, SOCIALES Y CULTURALES Y AMBIENTALES, AUXILIATURA G C)</v>
          </cell>
          <cell r="X118">
            <v>2459332470101</v>
          </cell>
          <cell r="Y118" t="str">
            <v>DPI</v>
          </cell>
          <cell r="Z118">
            <v>2459332470101</v>
          </cell>
          <cell r="AA118">
            <v>101</v>
          </cell>
          <cell r="AE118" t="str">
            <v>9 AV 10-37 COLONIA LA ATLANTIDA</v>
          </cell>
          <cell r="AF118">
            <v>101</v>
          </cell>
          <cell r="AG118">
            <v>45232</v>
          </cell>
          <cell r="AH118">
            <v>15</v>
          </cell>
          <cell r="AI118" t="str">
            <v>BANCO INDUSTRIAL, SOCIEDAD ANONIMA</v>
          </cell>
          <cell r="AJ118">
            <v>2370097301</v>
          </cell>
          <cell r="AK118" t="str">
            <v>GT50INDL01010000002370097301</v>
          </cell>
          <cell r="AL118">
            <v>7200</v>
          </cell>
          <cell r="AM118">
            <v>7200</v>
          </cell>
          <cell r="AN118">
            <v>7200</v>
          </cell>
          <cell r="AO118">
            <v>7200</v>
          </cell>
        </row>
        <row r="119">
          <cell r="L119" t="str">
            <v>CARLOS RUBEN  LOPEZ GIRON</v>
          </cell>
          <cell r="M119">
            <v>31</v>
          </cell>
          <cell r="N119" t="str">
            <v>O</v>
          </cell>
          <cell r="O119" t="str">
            <v>OCUPADO</v>
          </cell>
          <cell r="P119">
            <v>1462532</v>
          </cell>
          <cell r="Q119">
            <v>82127</v>
          </cell>
          <cell r="R119" t="str">
            <v>CONSERJE</v>
          </cell>
          <cell r="S119">
            <v>0</v>
          </cell>
          <cell r="T119" t="str">
            <v>SIN ESPECIALIDAD</v>
          </cell>
          <cell r="U119">
            <v>0</v>
          </cell>
          <cell r="V119">
            <v>8153</v>
          </cell>
          <cell r="W119" t="str">
            <v>CONSERJE (DEPARTAMENTO DE SERVICIOS GENERALES, DIRECCIÓN ADMINISTRATIVA)</v>
          </cell>
          <cell r="X119">
            <v>155336332</v>
          </cell>
          <cell r="Y119" t="str">
            <v>DPI</v>
          </cell>
          <cell r="Z119">
            <v>3580762341013</v>
          </cell>
          <cell r="AA119">
            <v>1013</v>
          </cell>
          <cell r="AE119" t="str">
            <v>45 AV. 17-52, GUATEMALA , GUATEMALA</v>
          </cell>
          <cell r="AF119">
            <v>101</v>
          </cell>
          <cell r="AG119">
            <v>44866</v>
          </cell>
          <cell r="AH119">
            <v>15</v>
          </cell>
          <cell r="AI119" t="str">
            <v>BANCO INDUSTRIAL, SOCIEDAD ANONIMA</v>
          </cell>
          <cell r="AJ119">
            <v>140115766</v>
          </cell>
          <cell r="AK119" t="str">
            <v>GT25INDL01010000000140115766</v>
          </cell>
          <cell r="AL119">
            <v>5670</v>
          </cell>
          <cell r="AM119">
            <v>5670</v>
          </cell>
          <cell r="AN119">
            <v>5520</v>
          </cell>
          <cell r="AO119">
            <v>5520</v>
          </cell>
        </row>
        <row r="120">
          <cell r="L120" t="str">
            <v>CARLOS WALDEMAR  CU POP</v>
          </cell>
          <cell r="M120">
            <v>31</v>
          </cell>
          <cell r="N120" t="str">
            <v>O</v>
          </cell>
          <cell r="O120" t="str">
            <v>OCUPADO</v>
          </cell>
          <cell r="P120">
            <v>1444236</v>
          </cell>
          <cell r="Q120">
            <v>82126</v>
          </cell>
          <cell r="R120" t="str">
            <v>CONSERJE</v>
          </cell>
          <cell r="S120">
            <v>0</v>
          </cell>
          <cell r="T120" t="str">
            <v>SIN ESPECIALIDAD</v>
          </cell>
          <cell r="U120">
            <v>0</v>
          </cell>
          <cell r="V120">
            <v>8250</v>
          </cell>
          <cell r="W120" t="str">
            <v>CONSERJE (AUXILIATURA, DIRECCIÓN DE AUXILIATURAS)</v>
          </cell>
          <cell r="X120">
            <v>2628641771601</v>
          </cell>
          <cell r="Y120" t="str">
            <v>DPI</v>
          </cell>
          <cell r="Z120">
            <v>2628641771601</v>
          </cell>
          <cell r="AA120">
            <v>1601</v>
          </cell>
          <cell r="AE120" t="str">
            <v>7 AVENIDA 3-75  ALTA VERAPAZ, COBAN</v>
          </cell>
          <cell r="AF120">
            <v>1601</v>
          </cell>
          <cell r="AG120">
            <v>44866</v>
          </cell>
          <cell r="AH120">
            <v>15</v>
          </cell>
          <cell r="AI120" t="str">
            <v>BANCO INDUSTRIAL, SOCIEDAD ANONIMA</v>
          </cell>
          <cell r="AJ120">
            <v>340091271</v>
          </cell>
          <cell r="AK120" t="str">
            <v>GT35INDL01010000000340091271</v>
          </cell>
          <cell r="AL120">
            <v>5670</v>
          </cell>
          <cell r="AM120">
            <v>5670</v>
          </cell>
          <cell r="AN120">
            <v>5520</v>
          </cell>
          <cell r="AO120">
            <v>5520</v>
          </cell>
        </row>
        <row r="121">
          <cell r="L121" t="str">
            <v>CARLOS WILFREDO  MENDOZA</v>
          </cell>
          <cell r="M121">
            <v>31</v>
          </cell>
          <cell r="N121" t="str">
            <v>O</v>
          </cell>
          <cell r="O121" t="str">
            <v>OCUPADO</v>
          </cell>
          <cell r="P121">
            <v>1444752</v>
          </cell>
          <cell r="Q121">
            <v>82282</v>
          </cell>
          <cell r="R121" t="str">
            <v>OFICIAL DE AUXILIATURA</v>
          </cell>
          <cell r="S121">
            <v>0</v>
          </cell>
          <cell r="T121" t="str">
            <v>SIN ESPECIALIDAD</v>
          </cell>
          <cell r="U121">
            <v>0</v>
          </cell>
          <cell r="V121">
            <v>8246</v>
          </cell>
          <cell r="W121" t="str">
            <v>OFICIAL DE AUXILIATURA (AUXILIATURAS, DIRECCIÓN DE AUXILIATURAS)</v>
          </cell>
          <cell r="X121">
            <v>201402795460</v>
          </cell>
          <cell r="Y121" t="str">
            <v>DPI</v>
          </cell>
          <cell r="Z121">
            <v>1922064941801</v>
          </cell>
          <cell r="AA121">
            <v>1801</v>
          </cell>
          <cell r="AE121" t="str">
            <v>14 CALLE 18 Y 19 CALLE PUERTO BARRIOS</v>
          </cell>
          <cell r="AF121">
            <v>1801</v>
          </cell>
          <cell r="AG121">
            <v>45232</v>
          </cell>
          <cell r="AH121">
            <v>15</v>
          </cell>
          <cell r="AI121" t="str">
            <v>BANCO INDUSTRIAL, SOCIEDAD ANONIMA</v>
          </cell>
          <cell r="AJ121">
            <v>540170131</v>
          </cell>
          <cell r="AK121" t="str">
            <v>GT53INDL01010000000540170131</v>
          </cell>
          <cell r="AL121">
            <v>7200</v>
          </cell>
          <cell r="AM121">
            <v>7200</v>
          </cell>
          <cell r="AN121">
            <v>7200</v>
          </cell>
          <cell r="AO121">
            <v>7200</v>
          </cell>
        </row>
        <row r="122">
          <cell r="L122" t="str">
            <v>CARMINA EUGENIA  PEREZ LOPEZ</v>
          </cell>
          <cell r="M122">
            <v>31</v>
          </cell>
          <cell r="N122" t="str">
            <v>O</v>
          </cell>
          <cell r="O122" t="str">
            <v>OCUPADO</v>
          </cell>
          <cell r="P122">
            <v>1425740</v>
          </cell>
          <cell r="Q122">
            <v>82273</v>
          </cell>
          <cell r="R122" t="str">
            <v>SUBSECRETARIO/A GENERAL</v>
          </cell>
          <cell r="S122">
            <v>0</v>
          </cell>
          <cell r="T122" t="str">
            <v>SIN ESPECIALIDAD</v>
          </cell>
          <cell r="U122">
            <v>0</v>
          </cell>
          <cell r="V122">
            <v>8211</v>
          </cell>
          <cell r="W122" t="str">
            <v>SUBSECRETARIO/A GENERAL (SECRETARÍA GENERAL)</v>
          </cell>
          <cell r="X122">
            <v>277194809</v>
          </cell>
          <cell r="Y122" t="str">
            <v>DPI</v>
          </cell>
          <cell r="Z122">
            <v>2185182181304</v>
          </cell>
          <cell r="AA122">
            <v>1304</v>
          </cell>
          <cell r="AB122">
            <v>27614</v>
          </cell>
          <cell r="AC122">
            <v>11</v>
          </cell>
          <cell r="AD122" t="str">
            <v>COLEGIO DE ABOGADOS Y NOTARIOS</v>
          </cell>
          <cell r="AE122" t="str">
            <v>2 AVENIDA 4-68 COLONIA MOLINA</v>
          </cell>
          <cell r="AF122">
            <v>901</v>
          </cell>
          <cell r="AG122">
            <v>44866</v>
          </cell>
          <cell r="AH122">
            <v>15</v>
          </cell>
          <cell r="AI122" t="str">
            <v>BANCO INDUSTRIAL, SOCIEDAD ANONIMA</v>
          </cell>
          <cell r="AJ122">
            <v>2030091801</v>
          </cell>
          <cell r="AK122" t="str">
            <v>GT68INDL01010000002030091801</v>
          </cell>
          <cell r="AL122">
            <v>26775</v>
          </cell>
          <cell r="AM122">
            <v>26775</v>
          </cell>
          <cell r="AN122">
            <v>26250</v>
          </cell>
          <cell r="AO122">
            <v>26250</v>
          </cell>
        </row>
        <row r="123">
          <cell r="L123" t="str">
            <v>CAROL MARLEN  LETONA RIVERA</v>
          </cell>
          <cell r="M123">
            <v>31</v>
          </cell>
          <cell r="N123" t="str">
            <v>O</v>
          </cell>
          <cell r="O123" t="str">
            <v>OCUPADO</v>
          </cell>
          <cell r="P123">
            <v>1441783</v>
          </cell>
          <cell r="Q123">
            <v>82181</v>
          </cell>
          <cell r="R123" t="str">
            <v>JEFE DE DEPARTAMENTO</v>
          </cell>
          <cell r="S123">
            <v>0</v>
          </cell>
          <cell r="T123" t="str">
            <v>SIN ESPECIALIDAD</v>
          </cell>
          <cell r="U123">
            <v>0</v>
          </cell>
          <cell r="V123">
            <v>8158</v>
          </cell>
          <cell r="W123" t="str">
            <v>JEFE/A DE DEPARTAMENTO (DEPARTAMENTO DE PROMOCIÓN, DIRECCIÓN DE PROMOCIÓN Y EDUCACIÓN)</v>
          </cell>
          <cell r="X123">
            <v>277372280</v>
          </cell>
          <cell r="Y123" t="str">
            <v>DPI</v>
          </cell>
          <cell r="Z123">
            <v>1613949140101</v>
          </cell>
          <cell r="AA123">
            <v>101</v>
          </cell>
          <cell r="AB123">
            <v>29017</v>
          </cell>
          <cell r="AC123">
            <v>4</v>
          </cell>
          <cell r="AD123" t="str">
            <v>COLEGIO DE HUMANIDADES</v>
          </cell>
          <cell r="AE123" t="str">
            <v>12 AV. 13-55 APTO 402, GUATEMALA , GUATEMALA</v>
          </cell>
          <cell r="AF123">
            <v>101</v>
          </cell>
          <cell r="AG123">
            <v>44866</v>
          </cell>
          <cell r="AH123">
            <v>15</v>
          </cell>
          <cell r="AI123" t="str">
            <v>BANCO INDUSTRIAL, SOCIEDAD ANONIMA</v>
          </cell>
          <cell r="AJ123">
            <v>3850008342</v>
          </cell>
          <cell r="AK123" t="str">
            <v>GT40INDL01010000003850008342</v>
          </cell>
          <cell r="AL123">
            <v>17025</v>
          </cell>
          <cell r="AM123">
            <v>17025</v>
          </cell>
          <cell r="AN123">
            <v>16500</v>
          </cell>
          <cell r="AO123">
            <v>16500</v>
          </cell>
        </row>
        <row r="124">
          <cell r="L124" t="str">
            <v>CAROLL JANNETTE   SALAS ALVARADO</v>
          </cell>
          <cell r="M124">
            <v>31</v>
          </cell>
          <cell r="N124" t="str">
            <v>O</v>
          </cell>
          <cell r="O124" t="str">
            <v>OCUPADO</v>
          </cell>
          <cell r="P124">
            <v>1444364</v>
          </cell>
          <cell r="Q124">
            <v>82282</v>
          </cell>
          <cell r="R124" t="str">
            <v>OFICIAL DE AUXILIATURA</v>
          </cell>
          <cell r="S124">
            <v>0</v>
          </cell>
          <cell r="T124" t="str">
            <v>SIN ESPECIALIDAD</v>
          </cell>
          <cell r="U124">
            <v>0</v>
          </cell>
          <cell r="V124">
            <v>8246</v>
          </cell>
          <cell r="W124" t="str">
            <v>OFICIAL DE AUXILIATURA (AUXILIATURAS, DIRECCIÓN DE AUXILIATURAS)</v>
          </cell>
          <cell r="X124">
            <v>280368408</v>
          </cell>
          <cell r="Y124" t="str">
            <v>DPI</v>
          </cell>
          <cell r="Z124">
            <v>1583652081801</v>
          </cell>
          <cell r="AA124">
            <v>1801</v>
          </cell>
          <cell r="AE124" t="str">
            <v xml:space="preserve">16 CALLE 24 AVENIDA, PUERTO BARRIOS </v>
          </cell>
          <cell r="AF124">
            <v>1801</v>
          </cell>
          <cell r="AG124">
            <v>44866</v>
          </cell>
          <cell r="AH124">
            <v>15</v>
          </cell>
          <cell r="AI124" t="str">
            <v>BANCO INDUSTRIAL, SOCIEDAD ANONIMA</v>
          </cell>
          <cell r="AJ124">
            <v>540144177</v>
          </cell>
          <cell r="AK124" t="str">
            <v>GT83INDL01010000000540144177</v>
          </cell>
          <cell r="AL124">
            <v>7350</v>
          </cell>
          <cell r="AM124">
            <v>7350</v>
          </cell>
          <cell r="AN124">
            <v>7200</v>
          </cell>
          <cell r="AO124">
            <v>7200</v>
          </cell>
        </row>
        <row r="125">
          <cell r="L125" t="str">
            <v>CATARINA   GUZARO CEDILLO</v>
          </cell>
          <cell r="M125">
            <v>31</v>
          </cell>
          <cell r="N125" t="str">
            <v>O</v>
          </cell>
          <cell r="O125" t="str">
            <v>OCUPADO</v>
          </cell>
          <cell r="P125">
            <v>1428635</v>
          </cell>
          <cell r="Q125">
            <v>82037</v>
          </cell>
          <cell r="R125" t="str">
            <v>AUXILIAR</v>
          </cell>
          <cell r="S125">
            <v>0</v>
          </cell>
          <cell r="T125" t="str">
            <v>SIN ESPECIALIDAD</v>
          </cell>
          <cell r="U125">
            <v>0</v>
          </cell>
          <cell r="V125">
            <v>8240</v>
          </cell>
          <cell r="W125" t="str">
            <v>AUXILIAR (AUXILIATURAS1,DIRECCIÓN DE AUXILIATURAS)</v>
          </cell>
          <cell r="X125">
            <v>1872832571413</v>
          </cell>
          <cell r="Y125" t="str">
            <v>DPI</v>
          </cell>
          <cell r="Z125">
            <v>1872832571413</v>
          </cell>
          <cell r="AA125">
            <v>1413</v>
          </cell>
          <cell r="AB125">
            <v>25756</v>
          </cell>
          <cell r="AC125">
            <v>11</v>
          </cell>
          <cell r="AD125" t="str">
            <v>COLEGIO DE ABOGADOS Y NOTARIOS</v>
          </cell>
          <cell r="AE125" t="str">
            <v>CANTON XOLANAY NEBAJ, QUICHE</v>
          </cell>
          <cell r="AF125">
            <v>1413</v>
          </cell>
          <cell r="AG125">
            <v>45124</v>
          </cell>
          <cell r="AH125">
            <v>15</v>
          </cell>
          <cell r="AI125" t="str">
            <v>BANCO INDUSTRIAL, SOCIEDAD ANONIMA</v>
          </cell>
          <cell r="AJ125">
            <v>7820036882</v>
          </cell>
          <cell r="AK125" t="str">
            <v>GT87INDL01010000007820036882</v>
          </cell>
          <cell r="AL125">
            <v>16875</v>
          </cell>
          <cell r="AM125">
            <v>16875</v>
          </cell>
          <cell r="AN125">
            <v>16500</v>
          </cell>
          <cell r="AO125">
            <v>16500</v>
          </cell>
        </row>
        <row r="126">
          <cell r="L126" t="str">
            <v>CATARINA VERONICA  CANIL GRAVE</v>
          </cell>
          <cell r="M126">
            <v>31</v>
          </cell>
          <cell r="N126" t="str">
            <v>O</v>
          </cell>
          <cell r="O126" t="str">
            <v>OCUPADO</v>
          </cell>
          <cell r="P126">
            <v>1447388</v>
          </cell>
          <cell r="Q126">
            <v>82287</v>
          </cell>
          <cell r="R126" t="str">
            <v>OFICIAL DE DEFENSORÍA</v>
          </cell>
          <cell r="S126">
            <v>0</v>
          </cell>
          <cell r="T126" t="str">
            <v>SIN ESPECIALIDAD</v>
          </cell>
          <cell r="U126">
            <v>0</v>
          </cell>
          <cell r="V126">
            <v>8133</v>
          </cell>
          <cell r="W126" t="str">
            <v>OFICIAL DE DEFENSORÍA (DEFENSORÍA QUE TENGA ASIGNADO EL PUESTO, DIRECCIÓN DE DEFENSORÍAS)</v>
          </cell>
          <cell r="X126">
            <v>201300936466</v>
          </cell>
          <cell r="Y126" t="str">
            <v>DPI</v>
          </cell>
          <cell r="Z126">
            <v>2432715141409</v>
          </cell>
          <cell r="AA126">
            <v>1409</v>
          </cell>
          <cell r="AE126" t="str">
            <v>LOTE 21, MANZANA G, COLONIA SANTA TERESITA, CHIMALTENANGO, CHIMALTENANGO</v>
          </cell>
          <cell r="AF126">
            <v>401</v>
          </cell>
          <cell r="AG126">
            <v>44866</v>
          </cell>
          <cell r="AH126">
            <v>15</v>
          </cell>
          <cell r="AI126" t="str">
            <v>BANCO INDUSTRIAL, SOCIEDAD ANONIMA</v>
          </cell>
          <cell r="AJ126">
            <v>1040043513</v>
          </cell>
          <cell r="AK126" t="str">
            <v>GT97INDL01010000001040043513</v>
          </cell>
          <cell r="AL126">
            <v>7350</v>
          </cell>
          <cell r="AM126">
            <v>7350</v>
          </cell>
          <cell r="AN126">
            <v>7200</v>
          </cell>
          <cell r="AO126">
            <v>7200</v>
          </cell>
        </row>
        <row r="127">
          <cell r="L127" t="str">
            <v>CECILIA ISABEL  AGUIRRE LUCERO DE YANES</v>
          </cell>
          <cell r="M127">
            <v>31</v>
          </cell>
          <cell r="N127" t="str">
            <v>O</v>
          </cell>
          <cell r="O127" t="str">
            <v>OCUPADO</v>
          </cell>
          <cell r="P127">
            <v>1428465</v>
          </cell>
          <cell r="Q127">
            <v>82037</v>
          </cell>
          <cell r="R127" t="str">
            <v>AUXILIAR</v>
          </cell>
          <cell r="S127">
            <v>0</v>
          </cell>
          <cell r="T127" t="str">
            <v>SIN ESPECIALIDAD</v>
          </cell>
          <cell r="U127">
            <v>0</v>
          </cell>
          <cell r="V127">
            <v>8240</v>
          </cell>
          <cell r="W127" t="str">
            <v>AUXILIAR (AUXILIATURAS1,DIRECCIÓN DE AUXILIATURAS)</v>
          </cell>
          <cell r="X127">
            <v>273165902</v>
          </cell>
          <cell r="Y127" t="str">
            <v>DPI</v>
          </cell>
          <cell r="Z127">
            <v>2545624502106</v>
          </cell>
          <cell r="AA127">
            <v>2106</v>
          </cell>
          <cell r="AB127">
            <v>810</v>
          </cell>
          <cell r="AC127">
            <v>13</v>
          </cell>
          <cell r="AD127" t="str">
            <v>COLEGIO DE SICOLOGIA</v>
          </cell>
          <cell r="AE127" t="str">
            <v>VALLE BELLO LOTE 3 MANZANA H, JALAPA JALAPA</v>
          </cell>
          <cell r="AF127">
            <v>2101</v>
          </cell>
          <cell r="AG127">
            <v>44866</v>
          </cell>
          <cell r="AH127">
            <v>15</v>
          </cell>
          <cell r="AI127" t="str">
            <v>BANCO INDUSTRIAL, SOCIEDAD ANONIMA</v>
          </cell>
          <cell r="AJ127">
            <v>971231638</v>
          </cell>
          <cell r="AK127" t="str">
            <v>GT85INDL01010000000971231638</v>
          </cell>
          <cell r="AL127">
            <v>17025</v>
          </cell>
          <cell r="AM127">
            <v>17025</v>
          </cell>
          <cell r="AN127">
            <v>16500</v>
          </cell>
          <cell r="AO127">
            <v>16500</v>
          </cell>
        </row>
        <row r="128">
          <cell r="L128" t="str">
            <v>CELESTE ANNETE  BURGOS MAS</v>
          </cell>
          <cell r="M128">
            <v>31</v>
          </cell>
          <cell r="N128" t="str">
            <v>O</v>
          </cell>
          <cell r="O128" t="str">
            <v>OCUPADO</v>
          </cell>
          <cell r="P128">
            <v>1444776</v>
          </cell>
          <cell r="Q128">
            <v>82282</v>
          </cell>
          <cell r="R128" t="str">
            <v>OFICIAL DE AUXILIATURA</v>
          </cell>
          <cell r="S128">
            <v>0</v>
          </cell>
          <cell r="T128" t="str">
            <v>SIN ESPECIALIDAD</v>
          </cell>
          <cell r="U128">
            <v>0</v>
          </cell>
          <cell r="V128">
            <v>8246</v>
          </cell>
          <cell r="W128" t="str">
            <v>OFICIAL DE AUXILIATURA (AUXILIATURAS, DIRECCIÓN DE AUXILIATURAS)</v>
          </cell>
          <cell r="X128">
            <v>201303128627</v>
          </cell>
          <cell r="Y128" t="str">
            <v>DPI</v>
          </cell>
          <cell r="Z128">
            <v>2382840851703</v>
          </cell>
          <cell r="AA128">
            <v>1703</v>
          </cell>
          <cell r="AE128" t="str">
            <v>11 AVENIDA 1A-10, QUETZALTENANGO, QUETZALTENANGO</v>
          </cell>
          <cell r="AF128">
            <v>901</v>
          </cell>
          <cell r="AG128">
            <v>44866</v>
          </cell>
          <cell r="AH128">
            <v>15</v>
          </cell>
          <cell r="AI128" t="str">
            <v>BANCO INDUSTRIAL, SOCIEDAD ANONIMA</v>
          </cell>
          <cell r="AJ128">
            <v>390067312</v>
          </cell>
          <cell r="AK128" t="str">
            <v>GT57INDL01010000000390067312</v>
          </cell>
          <cell r="AL128">
            <v>7350</v>
          </cell>
          <cell r="AM128">
            <v>7350</v>
          </cell>
          <cell r="AN128">
            <v>7200</v>
          </cell>
          <cell r="AO128">
            <v>7200</v>
          </cell>
        </row>
        <row r="129">
          <cell r="L129" t="str">
            <v>CESAR AUGUSTO   MENDIA NAVAS</v>
          </cell>
          <cell r="M129">
            <v>31</v>
          </cell>
          <cell r="N129" t="str">
            <v>O</v>
          </cell>
          <cell r="O129" t="str">
            <v>OCUPADO</v>
          </cell>
          <cell r="P129">
            <v>1444328</v>
          </cell>
          <cell r="Q129">
            <v>82282</v>
          </cell>
          <cell r="R129" t="str">
            <v>OFICIAL DE AUXILIATURA</v>
          </cell>
          <cell r="S129">
            <v>0</v>
          </cell>
          <cell r="T129" t="str">
            <v>SIN ESPECIALIDAD</v>
          </cell>
          <cell r="U129">
            <v>0</v>
          </cell>
          <cell r="V129">
            <v>8246</v>
          </cell>
          <cell r="W129" t="str">
            <v>OFICIAL DE AUXILIATURA (AUXILIATURAS, DIRECCIÓN DE AUXILIATURAS)</v>
          </cell>
          <cell r="X129">
            <v>158243667</v>
          </cell>
          <cell r="Y129" t="str">
            <v>DPI</v>
          </cell>
          <cell r="Z129">
            <v>2405306080501</v>
          </cell>
          <cell r="AA129">
            <v>501</v>
          </cell>
          <cell r="AE129" t="str">
            <v>5A. CASA 11 LOTIFICACION LOS GIRASOLES ZONA 1 CIUDAD VIEJA, SACATEPEQUEZ, SACATEPÉQUEZ, CIUDAD VIEJA</v>
          </cell>
          <cell r="AF129">
            <v>312</v>
          </cell>
          <cell r="AG129">
            <v>44866</v>
          </cell>
          <cell r="AH129">
            <v>15</v>
          </cell>
          <cell r="AI129" t="str">
            <v>BANCO INDUSTRIAL, SOCIEDAD ANONIMA</v>
          </cell>
          <cell r="AJ129">
            <v>80079429</v>
          </cell>
          <cell r="AK129" t="str">
            <v>GT59INDL01010000000080079429</v>
          </cell>
          <cell r="AL129">
            <v>7350</v>
          </cell>
          <cell r="AM129">
            <v>7350</v>
          </cell>
          <cell r="AN129">
            <v>7200</v>
          </cell>
          <cell r="AO129">
            <v>7200</v>
          </cell>
        </row>
        <row r="130">
          <cell r="L130" t="str">
            <v>CESAR AUGUSTO  AJANEL SOBERANIS</v>
          </cell>
          <cell r="M130">
            <v>31</v>
          </cell>
          <cell r="N130" t="str">
            <v>O</v>
          </cell>
          <cell r="O130" t="str">
            <v>OCUPADO</v>
          </cell>
          <cell r="P130">
            <v>1447462</v>
          </cell>
          <cell r="Q130">
            <v>82287</v>
          </cell>
          <cell r="R130" t="str">
            <v>OFICIAL DE DEFENSORÍA</v>
          </cell>
          <cell r="S130">
            <v>0</v>
          </cell>
          <cell r="T130" t="str">
            <v>SIN ESPECIALIDAD</v>
          </cell>
          <cell r="U130">
            <v>0</v>
          </cell>
          <cell r="V130">
            <v>8133</v>
          </cell>
          <cell r="W130" t="str">
            <v>OFICIAL DE DEFENSORÍA (DEFENSORÍA QUE TENGA ASIGNADO EL PUESTO, DIRECCIÓN DE DEFENSORÍAS)</v>
          </cell>
          <cell r="X130">
            <v>155157308</v>
          </cell>
          <cell r="Y130" t="str">
            <v>DPI</v>
          </cell>
          <cell r="Z130">
            <v>2262034330101</v>
          </cell>
          <cell r="AA130">
            <v>101</v>
          </cell>
          <cell r="AE130" t="str">
            <v>3 AVENIDA 11-58</v>
          </cell>
          <cell r="AF130">
            <v>108</v>
          </cell>
          <cell r="AG130">
            <v>44866</v>
          </cell>
          <cell r="AH130">
            <v>15</v>
          </cell>
          <cell r="AI130" t="str">
            <v>BANCO INDUSTRIAL, SOCIEDAD ANONIMA</v>
          </cell>
          <cell r="AJ130">
            <v>1830014324</v>
          </cell>
          <cell r="AK130" t="str">
            <v>GT54INDL01010000001830014324</v>
          </cell>
          <cell r="AL130">
            <v>7350</v>
          </cell>
          <cell r="AM130">
            <v>7350</v>
          </cell>
          <cell r="AN130">
            <v>7200</v>
          </cell>
          <cell r="AO130">
            <v>7200</v>
          </cell>
        </row>
        <row r="131">
          <cell r="L131" t="str">
            <v>CESAR AUGUSTO  DIAZ BARILLAS</v>
          </cell>
          <cell r="M131">
            <v>31</v>
          </cell>
          <cell r="N131" t="str">
            <v>O</v>
          </cell>
          <cell r="O131" t="str">
            <v>OCUPADO</v>
          </cell>
          <cell r="P131">
            <v>1564855</v>
          </cell>
          <cell r="Q131">
            <v>82292</v>
          </cell>
          <cell r="R131" t="str">
            <v>OFICIAL ESPECIALIZADO DE DEPARTAMENTO</v>
          </cell>
          <cell r="S131">
            <v>0</v>
          </cell>
          <cell r="T131" t="str">
            <v>SIN ESPECIALIDAD</v>
          </cell>
          <cell r="U131">
            <v>0</v>
          </cell>
          <cell r="V131">
            <v>8269</v>
          </cell>
          <cell r="W131" t="str">
            <v>OFICIAL ESPECIALIZADO/A DE DEPTO. (DEPTO. DE ATENCIÓN Y ANÁLISIS DE DENUNCIAS, AUXILIATURA GUAT.CEN)</v>
          </cell>
          <cell r="X131">
            <v>170464143</v>
          </cell>
          <cell r="Y131" t="str">
            <v>DPI</v>
          </cell>
          <cell r="Z131">
            <v>1607482910101</v>
          </cell>
          <cell r="AA131">
            <v>101</v>
          </cell>
          <cell r="AB131">
            <v>17896</v>
          </cell>
          <cell r="AC131">
            <v>11</v>
          </cell>
          <cell r="AD131" t="str">
            <v>COLEGIO DE ABOGADOS Y NOTARIOS</v>
          </cell>
          <cell r="AE131" t="str">
            <v>20 CALLE 22-84, COLONIA SAN JUAN DE DIOS, GUATEMALA, GUATEMALA</v>
          </cell>
          <cell r="AF131">
            <v>101</v>
          </cell>
          <cell r="AG131">
            <v>44866</v>
          </cell>
          <cell r="AH131">
            <v>15</v>
          </cell>
          <cell r="AI131" t="str">
            <v>BANCO INDUSTRIAL, SOCIEDAD ANONIMA</v>
          </cell>
          <cell r="AJ131">
            <v>141023407</v>
          </cell>
          <cell r="AK131" t="str">
            <v>GT89INDL01010000000141023407</v>
          </cell>
          <cell r="AL131">
            <v>11133.75</v>
          </cell>
          <cell r="AM131">
            <v>11133.75</v>
          </cell>
          <cell r="AN131">
            <v>10608.75</v>
          </cell>
          <cell r="AO131">
            <v>10608.75</v>
          </cell>
        </row>
        <row r="132">
          <cell r="L132" t="str">
            <v>CESAR HAROLDO  VASQUEZ LOPEZ</v>
          </cell>
          <cell r="M132">
            <v>31</v>
          </cell>
          <cell r="N132" t="str">
            <v>O</v>
          </cell>
          <cell r="O132" t="str">
            <v>OCUPADO</v>
          </cell>
          <cell r="P132">
            <v>1425766</v>
          </cell>
          <cell r="Q132">
            <v>82126</v>
          </cell>
          <cell r="R132" t="str">
            <v>CONSERJE</v>
          </cell>
          <cell r="S132">
            <v>0</v>
          </cell>
          <cell r="T132" t="str">
            <v>SIN ESPECIALIDAD</v>
          </cell>
          <cell r="U132">
            <v>0</v>
          </cell>
          <cell r="V132">
            <v>8153</v>
          </cell>
          <cell r="W132" t="str">
            <v>CONSERJE (DEPARTAMENTO DE SERVICIOS GENERALES, DIRECCIÓN ADMINISTRATIVA)</v>
          </cell>
          <cell r="X132">
            <v>163006349</v>
          </cell>
          <cell r="Y132" t="str">
            <v>DPI</v>
          </cell>
          <cell r="Z132">
            <v>2370629171213</v>
          </cell>
          <cell r="AA132">
            <v>1213</v>
          </cell>
          <cell r="AE132" t="str">
            <v>10 AV. 25-76 VISTAS DE LA COMUNIDAD ZONA 10, GUATEMALA , MIXCO</v>
          </cell>
          <cell r="AF132">
            <v>108</v>
          </cell>
          <cell r="AG132">
            <v>44866</v>
          </cell>
          <cell r="AH132">
            <v>15</v>
          </cell>
          <cell r="AI132" t="str">
            <v>BANCO INDUSTRIAL, SOCIEDAD ANONIMA</v>
          </cell>
          <cell r="AJ132">
            <v>590035709</v>
          </cell>
          <cell r="AK132" t="str">
            <v>GT20INDL01010000000590035709</v>
          </cell>
          <cell r="AL132">
            <v>5670</v>
          </cell>
          <cell r="AM132">
            <v>5670</v>
          </cell>
          <cell r="AN132">
            <v>5520</v>
          </cell>
          <cell r="AO132">
            <v>5520</v>
          </cell>
        </row>
        <row r="133">
          <cell r="L133" t="str">
            <v>CESIAH YAMILETH  FIGUEROA HERNANDEZ</v>
          </cell>
          <cell r="M133">
            <v>31</v>
          </cell>
          <cell r="N133" t="str">
            <v>O</v>
          </cell>
          <cell r="O133" t="str">
            <v>OCUPADO</v>
          </cell>
          <cell r="P133">
            <v>1449419</v>
          </cell>
          <cell r="Q133">
            <v>82278</v>
          </cell>
          <cell r="R133" t="str">
            <v>OFICIAL</v>
          </cell>
          <cell r="S133">
            <v>0</v>
          </cell>
          <cell r="T133" t="str">
            <v>SIN ESPECIALIDAD</v>
          </cell>
          <cell r="U133">
            <v>0</v>
          </cell>
          <cell r="V133">
            <v>8176</v>
          </cell>
          <cell r="W133" t="str">
            <v>OFICIAL (SECCIÓN DE SUPERVISIÓN DE SUJETOS OBLIGADOS, SECRETARÍA DE ACCESO A LA INFORMACIÓN PÚBLICA)</v>
          </cell>
          <cell r="X133">
            <v>3717578780101</v>
          </cell>
          <cell r="Y133" t="str">
            <v>DPI</v>
          </cell>
          <cell r="Z133">
            <v>3717578780101</v>
          </cell>
          <cell r="AA133">
            <v>101</v>
          </cell>
          <cell r="AE133" t="str">
            <v>CARRETERA A SAN JOSE PINULA</v>
          </cell>
          <cell r="AF133">
            <v>103</v>
          </cell>
          <cell r="AG133">
            <v>45139</v>
          </cell>
          <cell r="AH133">
            <v>15</v>
          </cell>
          <cell r="AI133" t="str">
            <v>BANCO INDUSTRIAL, SOCIEDAD ANONIMA</v>
          </cell>
          <cell r="AJ133">
            <v>3730013780</v>
          </cell>
          <cell r="AK133" t="str">
            <v>GT58INDL01010000003730013780</v>
          </cell>
          <cell r="AL133">
            <v>7200</v>
          </cell>
          <cell r="AM133">
            <v>7200</v>
          </cell>
          <cell r="AN133">
            <v>7200</v>
          </cell>
          <cell r="AO133">
            <v>7200</v>
          </cell>
        </row>
        <row r="134">
          <cell r="L134" t="str">
            <v>CHRISTIAN OSMANY  REYES</v>
          </cell>
          <cell r="M134">
            <v>31</v>
          </cell>
          <cell r="N134" t="str">
            <v>O</v>
          </cell>
          <cell r="O134" t="str">
            <v>OCUPADO</v>
          </cell>
          <cell r="P134">
            <v>1444377</v>
          </cell>
          <cell r="Q134">
            <v>82170</v>
          </cell>
          <cell r="R134" t="str">
            <v>EDUCADOR</v>
          </cell>
          <cell r="S134">
            <v>0</v>
          </cell>
          <cell r="T134" t="str">
            <v>SIN ESPECIALIDAD</v>
          </cell>
          <cell r="U134">
            <v>0</v>
          </cell>
          <cell r="V134">
            <v>8249</v>
          </cell>
          <cell r="W134" t="str">
            <v>EDUCADOR/A (AUXILIATURAS, DIRECCIÓN DE AUXILIATURAS)</v>
          </cell>
          <cell r="X134">
            <v>201501457823</v>
          </cell>
          <cell r="Y134" t="str">
            <v>DPI</v>
          </cell>
          <cell r="Z134">
            <v>2916640751801</v>
          </cell>
          <cell r="AA134">
            <v>1801</v>
          </cell>
          <cell r="AE134" t="str">
            <v xml:space="preserve">3RA. CALLE 3-3, COLONIA BAMBI NO. 2 SANTO TOMAS DE CASTILLA </v>
          </cell>
          <cell r="AF134">
            <v>1801</v>
          </cell>
          <cell r="AG134">
            <v>45201</v>
          </cell>
          <cell r="AH134">
            <v>15</v>
          </cell>
          <cell r="AI134" t="str">
            <v>BANCO INDUSTRIAL, SOCIEDAD ANONIMA</v>
          </cell>
          <cell r="AJ134">
            <v>1700045212</v>
          </cell>
          <cell r="AK134" t="str">
            <v>GT85INDL01010000001700045212</v>
          </cell>
          <cell r="AL134">
            <v>7200</v>
          </cell>
          <cell r="AM134">
            <v>7200</v>
          </cell>
          <cell r="AN134">
            <v>7200</v>
          </cell>
          <cell r="AO134">
            <v>7200</v>
          </cell>
        </row>
        <row r="135">
          <cell r="L135" t="str">
            <v>CHRISTIAN RANDOLFO  VALDEZ POLICARPIO</v>
          </cell>
          <cell r="M135">
            <v>31</v>
          </cell>
          <cell r="N135" t="str">
            <v>O</v>
          </cell>
          <cell r="O135" t="str">
            <v>OCUPADO</v>
          </cell>
          <cell r="P135">
            <v>1433524</v>
          </cell>
          <cell r="Q135">
            <v>82441</v>
          </cell>
          <cell r="R135" t="str">
            <v>TÉCNICO DE DEPARTAMENTO</v>
          </cell>
          <cell r="S135">
            <v>0</v>
          </cell>
          <cell r="T135" t="str">
            <v>SIN ESPECIALIDAD</v>
          </cell>
          <cell r="U135">
            <v>0</v>
          </cell>
          <cell r="V135">
            <v>8271</v>
          </cell>
          <cell r="W135" t="str">
            <v>TÉCNICO/A DE DEPARTAMENTO (DEPTO. DE SOPORTE Y SERVICIO TÉC. DIR. DE TEC. DE LA INFORMACIÓN)</v>
          </cell>
          <cell r="X135">
            <v>201302521677</v>
          </cell>
          <cell r="Y135" t="str">
            <v>DPI</v>
          </cell>
          <cell r="Z135">
            <v>1585568952101</v>
          </cell>
          <cell r="AA135">
            <v>2101</v>
          </cell>
          <cell r="AE135" t="str">
            <v>8AV. 13-64 SECTOR C1 CIUDAD SAN CRISTOBAL, GUATEMALA , GUATEMALA</v>
          </cell>
          <cell r="AF135">
            <v>108</v>
          </cell>
          <cell r="AG135">
            <v>44866</v>
          </cell>
          <cell r="AH135">
            <v>15</v>
          </cell>
          <cell r="AI135" t="str">
            <v>BANCO INDUSTRIAL, SOCIEDAD ANONIMA</v>
          </cell>
          <cell r="AJ135">
            <v>120076950</v>
          </cell>
          <cell r="AK135" t="str">
            <v>GT02INDL01010000000120076950</v>
          </cell>
          <cell r="AL135">
            <v>8550</v>
          </cell>
          <cell r="AM135">
            <v>8550</v>
          </cell>
          <cell r="AN135">
            <v>8400</v>
          </cell>
          <cell r="AO135">
            <v>8400</v>
          </cell>
        </row>
        <row r="136">
          <cell r="L136" t="str">
            <v>CHRISTY SOBERANI  RIVERA RAYMUNDO</v>
          </cell>
          <cell r="M136">
            <v>31</v>
          </cell>
          <cell r="N136" t="str">
            <v>O</v>
          </cell>
          <cell r="O136" t="str">
            <v>OCUPADO</v>
          </cell>
          <cell r="P136">
            <v>1447015</v>
          </cell>
          <cell r="Q136">
            <v>82170</v>
          </cell>
          <cell r="R136" t="str">
            <v>EDUCADOR</v>
          </cell>
          <cell r="S136">
            <v>0</v>
          </cell>
          <cell r="T136" t="str">
            <v>SIN ESPECIALIDAD</v>
          </cell>
          <cell r="U136">
            <v>0</v>
          </cell>
          <cell r="V136">
            <v>8249</v>
          </cell>
          <cell r="W136" t="str">
            <v>EDUCADOR/A (AUXILIATURAS, DIRECCIÓN DE AUXILIATURAS)</v>
          </cell>
          <cell r="X136">
            <v>1691031101413</v>
          </cell>
          <cell r="Y136" t="str">
            <v>DPI</v>
          </cell>
          <cell r="Z136">
            <v>1691031101413</v>
          </cell>
          <cell r="AA136">
            <v>1413</v>
          </cell>
          <cell r="AE136" t="str">
            <v>CANTON JACTZAL</v>
          </cell>
          <cell r="AF136">
            <v>1413</v>
          </cell>
          <cell r="AG136">
            <v>45139</v>
          </cell>
          <cell r="AH136">
            <v>15</v>
          </cell>
          <cell r="AI136" t="str">
            <v>BANCO INDUSTRIAL, SOCIEDAD ANONIMA</v>
          </cell>
          <cell r="AJ136">
            <v>7820037708</v>
          </cell>
          <cell r="AK136" t="str">
            <v>GT95INDL01010000007820037708</v>
          </cell>
          <cell r="AL136">
            <v>7200</v>
          </cell>
          <cell r="AM136">
            <v>7200</v>
          </cell>
          <cell r="AN136">
            <v>7200</v>
          </cell>
          <cell r="AO136">
            <v>7200</v>
          </cell>
        </row>
        <row r="137">
          <cell r="L137" t="str">
            <v>CINCY IRASSI  MENDEZ RODRIGUEZ DE ROBLES</v>
          </cell>
          <cell r="M137">
            <v>31</v>
          </cell>
          <cell r="N137" t="str">
            <v>O</v>
          </cell>
          <cell r="O137" t="str">
            <v>OCUPADO</v>
          </cell>
          <cell r="P137">
            <v>1421734</v>
          </cell>
          <cell r="Q137">
            <v>82464</v>
          </cell>
          <cell r="R137" t="str">
            <v>TÉCNICO ESPECIALIZADO DE PROCURADOR ADJUNTO II</v>
          </cell>
          <cell r="S137">
            <v>0</v>
          </cell>
          <cell r="T137" t="str">
            <v>SIN ESPECIALIDAD</v>
          </cell>
          <cell r="U137">
            <v>0</v>
          </cell>
          <cell r="V137">
            <v>8207</v>
          </cell>
          <cell r="W137" t="str">
            <v>TÉCNICO/A ESPECIALIZADO/A DE PROCURADOR/A ADJUNTO/A II</v>
          </cell>
          <cell r="X137">
            <v>275120160</v>
          </cell>
          <cell r="Y137" t="str">
            <v>DPI</v>
          </cell>
          <cell r="Z137">
            <v>2428761881301</v>
          </cell>
          <cell r="AA137">
            <v>1301</v>
          </cell>
          <cell r="AB137">
            <v>17410</v>
          </cell>
          <cell r="AC137">
            <v>11</v>
          </cell>
          <cell r="AD137" t="str">
            <v>COLEGIO DE ABOGADOS Y NOTARIOS</v>
          </cell>
          <cell r="AE137" t="str">
            <v>11 AV. 11-63 ZONA 1, GUATEMALA , GUATEMALA</v>
          </cell>
          <cell r="AF137">
            <v>101</v>
          </cell>
          <cell r="AG137">
            <v>44835</v>
          </cell>
          <cell r="AH137">
            <v>15</v>
          </cell>
          <cell r="AI137" t="str">
            <v>BANCO INDUSTRIAL, SOCIEDAD ANONIMA</v>
          </cell>
          <cell r="AJ137">
            <v>2330077518</v>
          </cell>
          <cell r="AK137" t="str">
            <v>GT72INDL01010000002330077518</v>
          </cell>
          <cell r="AL137">
            <v>17025</v>
          </cell>
          <cell r="AM137">
            <v>17025</v>
          </cell>
          <cell r="AN137">
            <v>16500</v>
          </cell>
          <cell r="AO137">
            <v>16500</v>
          </cell>
        </row>
        <row r="138">
          <cell r="L138" t="str">
            <v>CLAUDIA ANDREYNA ROVERSY GOMEZ SAGASTUME</v>
          </cell>
          <cell r="M138">
            <v>31</v>
          </cell>
          <cell r="N138" t="str">
            <v>O</v>
          </cell>
          <cell r="O138" t="str">
            <v>OCUPADO</v>
          </cell>
          <cell r="P138">
            <v>1444414</v>
          </cell>
          <cell r="Q138">
            <v>82282</v>
          </cell>
          <cell r="R138" t="str">
            <v>OFICIAL DE AUXILIATURA</v>
          </cell>
          <cell r="S138">
            <v>0</v>
          </cell>
          <cell r="T138" t="str">
            <v>SIN ESPECIALIDAD</v>
          </cell>
          <cell r="U138">
            <v>0</v>
          </cell>
          <cell r="V138">
            <v>8246</v>
          </cell>
          <cell r="W138" t="str">
            <v>OFICIAL DE AUXILIATURA (AUXILIATURAS, DIRECCIÓN DE AUXILIATURAS)</v>
          </cell>
          <cell r="X138">
            <v>201500051415</v>
          </cell>
          <cell r="Y138" t="str">
            <v>DPI</v>
          </cell>
          <cell r="Z138">
            <v>2210095902205</v>
          </cell>
          <cell r="AA138">
            <v>2205</v>
          </cell>
          <cell r="AE138" t="str">
            <v xml:space="preserve">BARRIO SAN SEBASTIAN, </v>
          </cell>
          <cell r="AF138">
            <v>2205</v>
          </cell>
          <cell r="AG138">
            <v>44866</v>
          </cell>
          <cell r="AH138">
            <v>15</v>
          </cell>
          <cell r="AI138" t="str">
            <v>BANCO INDUSTRIAL, SOCIEDAD ANONIMA</v>
          </cell>
          <cell r="AJ138">
            <v>1820016424</v>
          </cell>
          <cell r="AK138" t="str">
            <v>GT17INDL01010000001820016424</v>
          </cell>
          <cell r="AL138">
            <v>7350</v>
          </cell>
          <cell r="AM138">
            <v>7350</v>
          </cell>
          <cell r="AN138">
            <v>7200</v>
          </cell>
          <cell r="AO138">
            <v>7200</v>
          </cell>
        </row>
        <row r="139">
          <cell r="L139" t="str">
            <v>CLAUDIA CAROLINA  LOPEZ URBINA</v>
          </cell>
          <cell r="M139">
            <v>31</v>
          </cell>
          <cell r="N139" t="str">
            <v>O</v>
          </cell>
          <cell r="O139" t="str">
            <v>OCUPADO</v>
          </cell>
          <cell r="P139">
            <v>1434328</v>
          </cell>
          <cell r="Q139">
            <v>82015</v>
          </cell>
          <cell r="R139" t="str">
            <v>ASISTENTE DE DIRECCIÓN</v>
          </cell>
          <cell r="S139">
            <v>0</v>
          </cell>
          <cell r="T139" t="str">
            <v>SIN ESPECIALIDAD</v>
          </cell>
          <cell r="U139">
            <v>0</v>
          </cell>
          <cell r="V139">
            <v>8349</v>
          </cell>
          <cell r="W139" t="str">
            <v>ASISTENTE DE DIRECCIÓN (DIRECCIÓN DE COOPERACIÓN Y RELACIONES INTERNACIONALES)</v>
          </cell>
          <cell r="X139">
            <v>282335884</v>
          </cell>
          <cell r="Y139" t="str">
            <v>DPI</v>
          </cell>
          <cell r="Z139">
            <v>1583269540101</v>
          </cell>
          <cell r="AA139">
            <v>101</v>
          </cell>
          <cell r="AE139" t="str">
            <v>KM 6 CARRETERA ATLANTICO LOTE #5, GUATEMALA , GUATEMALA</v>
          </cell>
          <cell r="AF139">
            <v>101</v>
          </cell>
          <cell r="AG139">
            <v>44866</v>
          </cell>
          <cell r="AH139">
            <v>15</v>
          </cell>
          <cell r="AI139" t="str">
            <v>BANCO INDUSTRIAL, SOCIEDAD ANONIMA</v>
          </cell>
          <cell r="AJ139">
            <v>120322532</v>
          </cell>
          <cell r="AK139" t="str">
            <v>GT14INDL01010000000120322532</v>
          </cell>
          <cell r="AL139">
            <v>7950</v>
          </cell>
          <cell r="AM139">
            <v>7950</v>
          </cell>
          <cell r="AN139">
            <v>7800</v>
          </cell>
          <cell r="AO139">
            <v>7800</v>
          </cell>
        </row>
        <row r="140">
          <cell r="L140" t="str">
            <v>CLAUDIA FLORIDALMA  CHOCOOJ ICO</v>
          </cell>
          <cell r="M140">
            <v>31</v>
          </cell>
          <cell r="N140" t="str">
            <v>O</v>
          </cell>
          <cell r="O140" t="str">
            <v>OCUPADO</v>
          </cell>
          <cell r="P140">
            <v>1444233</v>
          </cell>
          <cell r="Q140">
            <v>82170</v>
          </cell>
          <cell r="R140" t="str">
            <v>EDUCADOR</v>
          </cell>
          <cell r="S140">
            <v>0</v>
          </cell>
          <cell r="T140" t="str">
            <v>SIN ESPECIALIDAD</v>
          </cell>
          <cell r="U140">
            <v>0</v>
          </cell>
          <cell r="V140">
            <v>8249</v>
          </cell>
          <cell r="W140" t="str">
            <v>EDUCADOR/A (AUXILIATURAS, DIRECCIÓN DE AUXILIATURAS)</v>
          </cell>
          <cell r="X140">
            <v>201002502042</v>
          </cell>
          <cell r="Y140" t="str">
            <v>DPI</v>
          </cell>
          <cell r="Z140">
            <v>1582529421609</v>
          </cell>
          <cell r="AA140">
            <v>1609</v>
          </cell>
          <cell r="AE140" t="str">
            <v>3 AVENIDA 10-20, ALTA VERAPAZ, SAN PEDRO CARCHÁ</v>
          </cell>
          <cell r="AF140">
            <v>1609</v>
          </cell>
          <cell r="AG140">
            <v>44866</v>
          </cell>
          <cell r="AH140">
            <v>15</v>
          </cell>
          <cell r="AI140" t="str">
            <v>BANCO INDUSTRIAL, SOCIEDAD ANONIMA</v>
          </cell>
          <cell r="AJ140">
            <v>520003955</v>
          </cell>
          <cell r="AK140" t="str">
            <v>GT03INDL01010000000520003955</v>
          </cell>
          <cell r="AL140">
            <v>7350</v>
          </cell>
          <cell r="AM140">
            <v>7350</v>
          </cell>
          <cell r="AN140">
            <v>7200</v>
          </cell>
          <cell r="AO140">
            <v>7200</v>
          </cell>
        </row>
        <row r="141">
          <cell r="L141" t="str">
            <v>CLAUDIA LETICIA  YOL TZIB</v>
          </cell>
          <cell r="M141">
            <v>31</v>
          </cell>
          <cell r="N141" t="str">
            <v>O</v>
          </cell>
          <cell r="O141" t="str">
            <v>OCUPADO</v>
          </cell>
          <cell r="P141">
            <v>1564745</v>
          </cell>
          <cell r="Q141">
            <v>82261</v>
          </cell>
          <cell r="R141" t="str">
            <v>JEFE DE UNIDAD</v>
          </cell>
          <cell r="S141">
            <v>0</v>
          </cell>
          <cell r="T141" t="str">
            <v>SIN ESPECIALIDAD</v>
          </cell>
          <cell r="U141">
            <v>0</v>
          </cell>
          <cell r="V141">
            <v>8297</v>
          </cell>
          <cell r="W141" t="str">
            <v>JEFE/A DE UNIDAD (UNIDAD DE DERECHOS CIVILES Y POLÍTICOS, AUXILIATURA GUATEMALA CENTRAL)</v>
          </cell>
          <cell r="X141">
            <v>281370718</v>
          </cell>
          <cell r="Y141" t="str">
            <v>DPI</v>
          </cell>
          <cell r="Z141">
            <v>2379067670101</v>
          </cell>
          <cell r="AA141">
            <v>101</v>
          </cell>
          <cell r="AB141">
            <v>9743</v>
          </cell>
          <cell r="AC141">
            <v>11</v>
          </cell>
          <cell r="AD141" t="str">
            <v>COLEGIO DE ABOGADOS Y NOTARIOS</v>
          </cell>
          <cell r="AE141" t="str">
            <v>3 CALLE 9-90 APTO 906</v>
          </cell>
          <cell r="AF141">
            <v>101</v>
          </cell>
          <cell r="AG141">
            <v>44866</v>
          </cell>
          <cell r="AH141">
            <v>15</v>
          </cell>
          <cell r="AI141" t="str">
            <v>BANCO INDUSTRIAL, SOCIEDAD ANONIMA</v>
          </cell>
          <cell r="AJ141">
            <v>120301908</v>
          </cell>
          <cell r="AK141" t="str">
            <v>GT82INDL01010000000120301908</v>
          </cell>
          <cell r="AL141">
            <v>14825</v>
          </cell>
          <cell r="AM141">
            <v>14825</v>
          </cell>
          <cell r="AN141">
            <v>14300</v>
          </cell>
          <cell r="AO141">
            <v>14300</v>
          </cell>
        </row>
        <row r="142">
          <cell r="L142" t="str">
            <v>CLAUDIA LISSETH  GALINDO ARGUETA DE MOLINA</v>
          </cell>
          <cell r="M142">
            <v>31</v>
          </cell>
          <cell r="N142" t="str">
            <v>O</v>
          </cell>
          <cell r="O142" t="str">
            <v>OCUPADO</v>
          </cell>
          <cell r="P142">
            <v>1434331</v>
          </cell>
          <cell r="Q142">
            <v>82465</v>
          </cell>
          <cell r="R142" t="str">
            <v>TÉCNICO ESPECIALIZADO DE DEPARTAMENTO</v>
          </cell>
          <cell r="S142">
            <v>0</v>
          </cell>
          <cell r="T142" t="str">
            <v>SIN ESPECIALIDAD</v>
          </cell>
          <cell r="U142">
            <v>0</v>
          </cell>
          <cell r="V142">
            <v>8352</v>
          </cell>
          <cell r="W142" t="str">
            <v>TÉCNICO/A ESPECIALIZADO/A DE DEPARTAMENTO (DEPTO. DE GESTIÓN DE PROYECTOS, DIR. DE COOPERACIÓN R I)</v>
          </cell>
          <cell r="X142">
            <v>277120523</v>
          </cell>
          <cell r="Y142" t="str">
            <v>DPI</v>
          </cell>
          <cell r="Z142">
            <v>2243421690101</v>
          </cell>
          <cell r="AA142">
            <v>101</v>
          </cell>
          <cell r="AE142" t="str">
            <v>30 AV 29-73, GUATEMALA, GUATEMALA</v>
          </cell>
          <cell r="AF142">
            <v>101</v>
          </cell>
          <cell r="AG142">
            <v>44866</v>
          </cell>
          <cell r="AH142">
            <v>15</v>
          </cell>
          <cell r="AI142" t="str">
            <v>BANCO INDUSTRIAL, SOCIEDAD ANONIMA</v>
          </cell>
          <cell r="AJ142">
            <v>4575262</v>
          </cell>
          <cell r="AK142" t="str">
            <v>GT40INDL01010000000004575262</v>
          </cell>
          <cell r="AL142">
            <v>10040</v>
          </cell>
          <cell r="AM142">
            <v>10040</v>
          </cell>
          <cell r="AN142">
            <v>9890</v>
          </cell>
          <cell r="AO142">
            <v>9890</v>
          </cell>
        </row>
        <row r="143">
          <cell r="L143" t="str">
            <v>CLAUDIA MARIA  CANO  LOPEZ</v>
          </cell>
          <cell r="M143">
            <v>31</v>
          </cell>
          <cell r="N143" t="str">
            <v>O</v>
          </cell>
          <cell r="O143" t="str">
            <v>OCUPADO</v>
          </cell>
          <cell r="P143">
            <v>1444366</v>
          </cell>
          <cell r="Q143">
            <v>82282</v>
          </cell>
          <cell r="R143" t="str">
            <v>OFICIAL DE AUXILIATURA</v>
          </cell>
          <cell r="S143">
            <v>0</v>
          </cell>
          <cell r="T143" t="str">
            <v>SIN ESPECIALIDAD</v>
          </cell>
          <cell r="U143">
            <v>0</v>
          </cell>
          <cell r="V143">
            <v>8246</v>
          </cell>
          <cell r="W143" t="str">
            <v>OFICIAL DE AUXILIATURA (AUXILIATURAS, DIRECCIÓN DE AUXILIATURAS)</v>
          </cell>
          <cell r="X143">
            <v>201005215178</v>
          </cell>
          <cell r="Y143" t="str">
            <v>DPI</v>
          </cell>
          <cell r="Z143">
            <v>1671821881302</v>
          </cell>
          <cell r="AA143">
            <v>1302</v>
          </cell>
          <cell r="AE143" t="str">
            <v>2DA AVENIDA 6-27, HUEHUETENANGO, CHINAUTLA</v>
          </cell>
          <cell r="AF143">
            <v>1302</v>
          </cell>
          <cell r="AG143">
            <v>44866</v>
          </cell>
          <cell r="AH143">
            <v>15</v>
          </cell>
          <cell r="AI143" t="str">
            <v>BANCO INDUSTRIAL, SOCIEDAD ANONIMA</v>
          </cell>
          <cell r="AJ143">
            <v>2870008618</v>
          </cell>
          <cell r="AK143" t="str">
            <v>GT72INDL01010000002870008618</v>
          </cell>
          <cell r="AL143">
            <v>7350</v>
          </cell>
          <cell r="AM143">
            <v>7350</v>
          </cell>
          <cell r="AN143">
            <v>7200</v>
          </cell>
          <cell r="AO143">
            <v>7200</v>
          </cell>
        </row>
        <row r="144">
          <cell r="L144" t="str">
            <v>CLAUDIA MARIBEL  ORANTES ORTEGA</v>
          </cell>
          <cell r="M144">
            <v>31</v>
          </cell>
          <cell r="N144" t="str">
            <v>O</v>
          </cell>
          <cell r="O144" t="str">
            <v>OCUPADO</v>
          </cell>
          <cell r="P144">
            <v>1432981</v>
          </cell>
          <cell r="Q144">
            <v>82266</v>
          </cell>
          <cell r="R144" t="str">
            <v>NIÑERO</v>
          </cell>
          <cell r="S144">
            <v>0</v>
          </cell>
          <cell r="T144" t="str">
            <v>SIN ESPECIALIDAD</v>
          </cell>
          <cell r="U144">
            <v>0</v>
          </cell>
          <cell r="V144">
            <v>8329</v>
          </cell>
          <cell r="W144" t="str">
            <v>NIÑERO/A (DEPTO. DE DESARROLLO Y BIENESTAR LABORAL, DIR. DE RR HH)</v>
          </cell>
          <cell r="X144">
            <v>201500043194</v>
          </cell>
          <cell r="Y144" t="str">
            <v>DPI</v>
          </cell>
          <cell r="Z144">
            <v>2379099600101</v>
          </cell>
          <cell r="AA144">
            <v>101</v>
          </cell>
          <cell r="AE144" t="str">
            <v>10 CALLE F 10-77 COLONIA LA BRIGADA ZONA 7, GUATEMALA , MIXCO</v>
          </cell>
          <cell r="AF144">
            <v>108</v>
          </cell>
          <cell r="AG144">
            <v>44866</v>
          </cell>
          <cell r="AH144">
            <v>15</v>
          </cell>
          <cell r="AI144" t="str">
            <v>BANCO INDUSTRIAL, SOCIEDAD ANONIMA</v>
          </cell>
          <cell r="AJ144">
            <v>2360106021</v>
          </cell>
          <cell r="AK144" t="str">
            <v>GT44INDL01010000002360106021</v>
          </cell>
          <cell r="AL144">
            <v>6150</v>
          </cell>
          <cell r="AM144">
            <v>6150</v>
          </cell>
          <cell r="AN144">
            <v>6000</v>
          </cell>
          <cell r="AO144">
            <v>6000</v>
          </cell>
        </row>
        <row r="145">
          <cell r="L145" t="str">
            <v>CLAUDIA MARYSOL  IXEN BATZIBAL</v>
          </cell>
          <cell r="M145">
            <v>31</v>
          </cell>
          <cell r="N145" t="str">
            <v>O</v>
          </cell>
          <cell r="O145" t="str">
            <v>OCUPADO</v>
          </cell>
          <cell r="P145">
            <v>1565238</v>
          </cell>
          <cell r="Q145">
            <v>82465</v>
          </cell>
          <cell r="R145" t="str">
            <v>TÉCNICO ESPECIALIZADO DE DEPARTAMENTO</v>
          </cell>
          <cell r="S145">
            <v>0</v>
          </cell>
          <cell r="T145" t="str">
            <v>SIN ESPECIALIDAD</v>
          </cell>
          <cell r="U145">
            <v>0</v>
          </cell>
          <cell r="V145">
            <v>8084</v>
          </cell>
          <cell r="W145" t="str">
            <v>TÉCNICO/A ESPECIALIZADO/A DE DEPARTAMENTO (SEC.DE INVESTIGACIONES, DIRECCIÓN DE INVESTIGACIÓN EN DH)</v>
          </cell>
          <cell r="X145">
            <v>201201471699</v>
          </cell>
          <cell r="Y145" t="str">
            <v>DPI</v>
          </cell>
          <cell r="Z145">
            <v>1697293030407</v>
          </cell>
          <cell r="AA145">
            <v>407</v>
          </cell>
          <cell r="AE145" t="str">
            <v>2A. AVE. 3-38</v>
          </cell>
          <cell r="AF145">
            <v>407</v>
          </cell>
          <cell r="AG145">
            <v>44927</v>
          </cell>
          <cell r="AH145">
            <v>15</v>
          </cell>
          <cell r="AI145" t="str">
            <v>BANCO INDUSTRIAL, SOCIEDAD ANONIMA</v>
          </cell>
          <cell r="AJ145">
            <v>380000935</v>
          </cell>
          <cell r="AK145" t="str">
            <v>GT79INDL01010000000380000935</v>
          </cell>
          <cell r="AL145">
            <v>10040</v>
          </cell>
          <cell r="AM145">
            <v>10040</v>
          </cell>
          <cell r="AN145">
            <v>9890</v>
          </cell>
          <cell r="AO145">
            <v>9890</v>
          </cell>
        </row>
        <row r="146">
          <cell r="L146" t="str">
            <v>CLAUDIA STEFANNY  IBOY SICUIR</v>
          </cell>
          <cell r="M146">
            <v>31</v>
          </cell>
          <cell r="N146" t="str">
            <v>O</v>
          </cell>
          <cell r="O146" t="str">
            <v>OCUPADO</v>
          </cell>
          <cell r="P146">
            <v>1564739</v>
          </cell>
          <cell r="Q146">
            <v>82288</v>
          </cell>
          <cell r="R146" t="str">
            <v>OFICIAL DE DEPARTAMENTO</v>
          </cell>
          <cell r="U146">
            <v>0</v>
          </cell>
          <cell r="V146">
            <v>8316</v>
          </cell>
          <cell r="W146" t="str">
            <v>OFICIAL DE DEPARTAMENTO (DEPTO. DE GESTIÓN DE DENUNCIAS POR MEDIOS ELECTRÓNICOS, DIR. DE AUXILIATURA</v>
          </cell>
          <cell r="X146">
            <v>2154792970101</v>
          </cell>
          <cell r="Y146" t="str">
            <v>DPI</v>
          </cell>
          <cell r="Z146">
            <v>2154792970101</v>
          </cell>
          <cell r="AA146">
            <v>101</v>
          </cell>
          <cell r="AE146" t="str">
            <v>25 AVENIDA 04-00, GUATEMALA, VILLA NUEVA</v>
          </cell>
          <cell r="AF146">
            <v>115</v>
          </cell>
          <cell r="AG146">
            <v>44866</v>
          </cell>
          <cell r="AH146">
            <v>15</v>
          </cell>
          <cell r="AI146" t="str">
            <v>BANCO INDUSTRIAL, SOCIEDAD ANONIMA</v>
          </cell>
          <cell r="AJ146">
            <v>1980191728</v>
          </cell>
          <cell r="AK146" t="str">
            <v>GT72INDL01010000001980191728</v>
          </cell>
          <cell r="AL146">
            <v>7350</v>
          </cell>
          <cell r="AM146">
            <v>7350</v>
          </cell>
          <cell r="AN146">
            <v>7200</v>
          </cell>
          <cell r="AO146">
            <v>7200</v>
          </cell>
        </row>
        <row r="147">
          <cell r="L147" t="str">
            <v>CLEMENTINA DE JESUS  ARREDONDO COLINDREZ</v>
          </cell>
          <cell r="M147">
            <v>31</v>
          </cell>
          <cell r="N147" t="str">
            <v>O</v>
          </cell>
          <cell r="O147" t="str">
            <v>OCUPADO</v>
          </cell>
          <cell r="P147">
            <v>1564887</v>
          </cell>
          <cell r="Q147">
            <v>82326</v>
          </cell>
          <cell r="R147" t="str">
            <v>PSICÓLOGO/A</v>
          </cell>
          <cell r="S147">
            <v>0</v>
          </cell>
          <cell r="T147" t="str">
            <v>SIN ESPECIALIDAD</v>
          </cell>
          <cell r="U147">
            <v>0</v>
          </cell>
          <cell r="V147">
            <v>8293</v>
          </cell>
          <cell r="W147" t="str">
            <v>PSICÓLOGO/A (DEPARTAMENTO DE ATENCIÓN VICTIMOLÓGICA, DIRECCIÓN DE AUXILIATURAS)</v>
          </cell>
          <cell r="X147">
            <v>254056104</v>
          </cell>
          <cell r="Y147" t="str">
            <v>DPI</v>
          </cell>
          <cell r="Z147">
            <v>1850435340614</v>
          </cell>
          <cell r="AA147">
            <v>614</v>
          </cell>
          <cell r="AB147">
            <v>1600</v>
          </cell>
          <cell r="AC147">
            <v>13</v>
          </cell>
          <cell r="AD147" t="str">
            <v>COLEGIO DE SICOLOGIA</v>
          </cell>
          <cell r="AE147" t="str">
            <v>3 AV 3-15</v>
          </cell>
          <cell r="AF147">
            <v>101</v>
          </cell>
          <cell r="AG147">
            <v>44866</v>
          </cell>
          <cell r="AH147">
            <v>15</v>
          </cell>
          <cell r="AI147" t="str">
            <v>BANCO INDUSTRIAL, SOCIEDAD ANONIMA</v>
          </cell>
          <cell r="AJ147">
            <v>141141274</v>
          </cell>
          <cell r="AK147" t="str">
            <v>GT56INDL01010000000141141274</v>
          </cell>
          <cell r="AL147">
            <v>9725</v>
          </cell>
          <cell r="AM147">
            <v>9725</v>
          </cell>
          <cell r="AN147">
            <v>9200</v>
          </cell>
          <cell r="AO147">
            <v>9200</v>
          </cell>
        </row>
        <row r="148">
          <cell r="L148" t="str">
            <v>CLODVIN FERNANDO  ACEITUNO AYALA</v>
          </cell>
          <cell r="M148">
            <v>31</v>
          </cell>
          <cell r="N148" t="str">
            <v>O</v>
          </cell>
          <cell r="O148" t="str">
            <v>OCUPADO</v>
          </cell>
          <cell r="P148">
            <v>1442922</v>
          </cell>
          <cell r="Q148">
            <v>82172</v>
          </cell>
          <cell r="R148" t="str">
            <v>ENCARGADO DE EDICIONES Y PUBLICACIONES VIRTUALES</v>
          </cell>
          <cell r="S148">
            <v>0</v>
          </cell>
          <cell r="T148" t="str">
            <v>SIN ESPECIALIDAD</v>
          </cell>
          <cell r="U148">
            <v>0</v>
          </cell>
          <cell r="V148">
            <v>8168</v>
          </cell>
          <cell r="W148" t="str">
            <v>ENCARGADO/A DE EDICIONES Y PUBLICACIONES VIRTUALES, (BIBLIOTECA GONZALO MENÉNDEZ DE LA RIVA)</v>
          </cell>
          <cell r="X148">
            <v>172342859</v>
          </cell>
          <cell r="Y148" t="str">
            <v>DPI</v>
          </cell>
          <cell r="Z148">
            <v>2248126610101</v>
          </cell>
          <cell r="AA148">
            <v>101</v>
          </cell>
          <cell r="AE148" t="str">
            <v>2 AVENIDA 2-09, RESIDENCIALES LOS ALAMOS, GUATEMALA, AMATITLAN</v>
          </cell>
          <cell r="AF148">
            <v>114</v>
          </cell>
          <cell r="AG148">
            <v>44866</v>
          </cell>
          <cell r="AH148">
            <v>15</v>
          </cell>
          <cell r="AI148" t="str">
            <v>BANCO INDUSTRIAL, SOCIEDAD ANONIMA</v>
          </cell>
          <cell r="AJ148">
            <v>114109476</v>
          </cell>
          <cell r="AK148" t="str">
            <v>GT47INDL01010000000114109476</v>
          </cell>
          <cell r="AL148">
            <v>11650</v>
          </cell>
          <cell r="AM148">
            <v>11650</v>
          </cell>
          <cell r="AN148">
            <v>11500</v>
          </cell>
          <cell r="AO148">
            <v>11500</v>
          </cell>
        </row>
        <row r="149">
          <cell r="L149" t="str">
            <v>CORALIA LUCRECIA  MALDONADO CASTILLA</v>
          </cell>
          <cell r="M149">
            <v>31</v>
          </cell>
          <cell r="N149" t="str">
            <v>O</v>
          </cell>
          <cell r="O149" t="str">
            <v>OCUPADO</v>
          </cell>
          <cell r="P149">
            <v>1444793</v>
          </cell>
          <cell r="Q149">
            <v>82170</v>
          </cell>
          <cell r="R149" t="str">
            <v>EDUCADOR</v>
          </cell>
          <cell r="S149">
            <v>0</v>
          </cell>
          <cell r="T149" t="str">
            <v>SIN ESPECIALIDAD</v>
          </cell>
          <cell r="U149">
            <v>0</v>
          </cell>
          <cell r="V149">
            <v>8249</v>
          </cell>
          <cell r="W149" t="str">
            <v>EDUCADOR/A (AUXILIATURAS, DIRECCIÓN DE AUXILIATURAS)</v>
          </cell>
          <cell r="X149">
            <v>269254793</v>
          </cell>
          <cell r="Y149" t="str">
            <v>DPI</v>
          </cell>
          <cell r="Z149">
            <v>2509352281202</v>
          </cell>
          <cell r="AA149">
            <v>1202</v>
          </cell>
          <cell r="AE149" t="str">
            <v>6 AV. 6-32, LOTE 22 MANZANA A, RESIDENCIALES PRADOS DEL ENCINAL, QUETZALTENANGO, QUETZALTENANGO</v>
          </cell>
          <cell r="AF149">
            <v>901</v>
          </cell>
          <cell r="AG149">
            <v>44866</v>
          </cell>
          <cell r="AH149">
            <v>15</v>
          </cell>
          <cell r="AI149" t="str">
            <v>BANCO INDUSTRIAL, SOCIEDAD ANONIMA</v>
          </cell>
          <cell r="AJ149">
            <v>2210014316</v>
          </cell>
          <cell r="AK149" t="str">
            <v>GT88INDL01010000002210014316</v>
          </cell>
          <cell r="AL149">
            <v>7350</v>
          </cell>
          <cell r="AM149">
            <v>7350</v>
          </cell>
          <cell r="AN149">
            <v>7200</v>
          </cell>
          <cell r="AO149">
            <v>7200</v>
          </cell>
        </row>
        <row r="150">
          <cell r="L150" t="str">
            <v>CORANDA  FLOR  LOPEZ GARCIA</v>
          </cell>
          <cell r="M150">
            <v>31</v>
          </cell>
          <cell r="N150" t="str">
            <v>O</v>
          </cell>
          <cell r="O150" t="str">
            <v>OCUPADO</v>
          </cell>
          <cell r="P150">
            <v>1564857</v>
          </cell>
          <cell r="Q150">
            <v>82292</v>
          </cell>
          <cell r="R150" t="str">
            <v>OFICIAL ESPECIALIZADO DE DEPARTAMENTO</v>
          </cell>
          <cell r="S150">
            <v>0</v>
          </cell>
          <cell r="T150" t="str">
            <v>SIN ESPECIALIDAD</v>
          </cell>
          <cell r="U150">
            <v>0</v>
          </cell>
          <cell r="V150">
            <v>8269</v>
          </cell>
          <cell r="W150" t="str">
            <v>OFICIAL ESPECIALIZADO/A DE DEPTO. (DEPTO. DE ATENCIÓN Y ANÁLISIS DE DENUNCIAS, AUXILIATURA GUAT.CEN)</v>
          </cell>
          <cell r="X150">
            <v>2344975051217</v>
          </cell>
          <cell r="Y150" t="str">
            <v>DPI</v>
          </cell>
          <cell r="Z150">
            <v>2344975051217</v>
          </cell>
          <cell r="AA150">
            <v>1217</v>
          </cell>
          <cell r="AB150">
            <v>25864</v>
          </cell>
          <cell r="AC150">
            <v>11</v>
          </cell>
          <cell r="AD150" t="str">
            <v>COLEGIO DE ABOGADOS Y NOTARIOS</v>
          </cell>
          <cell r="AE150" t="str">
            <v xml:space="preserve">LOTE 10 Y 11 COLONIA LAS ARCADIAS </v>
          </cell>
          <cell r="AF150">
            <v>110</v>
          </cell>
          <cell r="AG150">
            <v>45154</v>
          </cell>
          <cell r="AH150">
            <v>15</v>
          </cell>
          <cell r="AI150" t="str">
            <v>BANCO INDUSTRIAL, SOCIEDAD ANONIMA</v>
          </cell>
          <cell r="AJ150">
            <v>2110192735</v>
          </cell>
          <cell r="AK150" t="str">
            <v>GT42INDL01010000002110192735</v>
          </cell>
          <cell r="AL150">
            <v>10983.75</v>
          </cell>
          <cell r="AM150">
            <v>10983.75</v>
          </cell>
          <cell r="AN150">
            <v>10608.75</v>
          </cell>
          <cell r="AO150">
            <v>10608.75</v>
          </cell>
        </row>
        <row r="151">
          <cell r="L151" t="str">
            <v>CORINA RODOLMIRA  DIAZ ROCA DE DIAZ</v>
          </cell>
          <cell r="M151">
            <v>31</v>
          </cell>
          <cell r="N151" t="str">
            <v>O</v>
          </cell>
          <cell r="O151" t="str">
            <v>OCUPADO</v>
          </cell>
          <cell r="P151">
            <v>1433166</v>
          </cell>
          <cell r="Q151">
            <v>82441</v>
          </cell>
          <cell r="R151" t="str">
            <v>TÉCNICO DE DEPARTAMENTO</v>
          </cell>
          <cell r="S151">
            <v>0</v>
          </cell>
          <cell r="T151" t="str">
            <v>SIN ESPECIALIDAD</v>
          </cell>
          <cell r="U151">
            <v>0</v>
          </cell>
          <cell r="V151">
            <v>8334</v>
          </cell>
          <cell r="W151" t="str">
            <v>TÉCNICO/A DE DEPARTAMENTO (SECCIÓN DE GESTIÓN, DIRECCIÓN DE RECURSOS HUMANOS)</v>
          </cell>
          <cell r="X151">
            <v>200900570731</v>
          </cell>
          <cell r="Y151" t="str">
            <v>DPI</v>
          </cell>
          <cell r="Z151">
            <v>2177093700101</v>
          </cell>
          <cell r="AA151">
            <v>101</v>
          </cell>
          <cell r="AE151" t="str">
            <v>50 AVENIDA A 6-26, GUATEMALA, VILLA NUEVA</v>
          </cell>
          <cell r="AF151">
            <v>115</v>
          </cell>
          <cell r="AG151">
            <v>44866</v>
          </cell>
          <cell r="AH151">
            <v>15</v>
          </cell>
          <cell r="AI151" t="str">
            <v>BANCO INDUSTRIAL, SOCIEDAD ANONIMA</v>
          </cell>
          <cell r="AJ151">
            <v>4630074047</v>
          </cell>
          <cell r="AK151" t="str">
            <v>GT32INDL01010000004630074047</v>
          </cell>
          <cell r="AL151">
            <v>8550</v>
          </cell>
          <cell r="AM151">
            <v>8550</v>
          </cell>
          <cell r="AN151">
            <v>8400</v>
          </cell>
          <cell r="AO151">
            <v>8400</v>
          </cell>
        </row>
        <row r="152">
          <cell r="L152" t="str">
            <v>CRISANTO   SARAZUA SOCOY</v>
          </cell>
          <cell r="M152">
            <v>31</v>
          </cell>
          <cell r="N152" t="str">
            <v>O</v>
          </cell>
          <cell r="O152" t="str">
            <v>OCUPADO</v>
          </cell>
          <cell r="P152">
            <v>1444287</v>
          </cell>
          <cell r="Q152">
            <v>82126</v>
          </cell>
          <cell r="R152" t="str">
            <v>CONSERJE</v>
          </cell>
          <cell r="S152">
            <v>0</v>
          </cell>
          <cell r="T152" t="str">
            <v>SIN ESPECIALIDAD</v>
          </cell>
          <cell r="U152">
            <v>0</v>
          </cell>
          <cell r="V152">
            <v>8250</v>
          </cell>
          <cell r="W152" t="str">
            <v>CONSERJE (AUXILIATURA, DIRECCIÓN DE AUXILIATURAS)</v>
          </cell>
          <cell r="X152">
            <v>165297870</v>
          </cell>
          <cell r="Y152" t="str">
            <v>DPI</v>
          </cell>
          <cell r="Z152">
            <v>2503029770416</v>
          </cell>
          <cell r="AA152">
            <v>416</v>
          </cell>
          <cell r="AE152" t="str">
            <v>2 CALLE 4-31 COLONIA 20 DE OCTUBRE, CHIMALTENANGO, EL TEJAR</v>
          </cell>
          <cell r="AF152">
            <v>416</v>
          </cell>
          <cell r="AG152">
            <v>44866</v>
          </cell>
          <cell r="AH152">
            <v>15</v>
          </cell>
          <cell r="AI152" t="str">
            <v>BANCO INDUSTRIAL, SOCIEDAD ANONIMA</v>
          </cell>
          <cell r="AJ152">
            <v>386291132</v>
          </cell>
          <cell r="AK152" t="str">
            <v>GT23INDL01010000000386291132</v>
          </cell>
          <cell r="AL152">
            <v>5670</v>
          </cell>
          <cell r="AM152">
            <v>5670</v>
          </cell>
          <cell r="AN152">
            <v>5520</v>
          </cell>
          <cell r="AO152">
            <v>5520</v>
          </cell>
        </row>
        <row r="153">
          <cell r="L153" t="str">
            <v>CRUZ ENRIQUE  FIGUEROA</v>
          </cell>
          <cell r="M153">
            <v>31</v>
          </cell>
          <cell r="N153" t="str">
            <v>O</v>
          </cell>
          <cell r="O153" t="str">
            <v>OCUPADO</v>
          </cell>
          <cell r="P153">
            <v>1438147</v>
          </cell>
          <cell r="Q153">
            <v>82114</v>
          </cell>
          <cell r="R153" t="str">
            <v>CAMARÓGRAFO</v>
          </cell>
          <cell r="S153">
            <v>0</v>
          </cell>
          <cell r="T153" t="str">
            <v>SIN ESPECIALIDAD</v>
          </cell>
          <cell r="U153">
            <v>0</v>
          </cell>
          <cell r="V153">
            <v>8296</v>
          </cell>
          <cell r="W153" t="str">
            <v>CAMARÓGRAFO /A (DEPTO. DE PRODUCCIÓN AUDIOVISUAL Y MULTIMEDIA, DIR. DE COMUNICACIÓN SOCIAL)</v>
          </cell>
          <cell r="X153">
            <v>159473305</v>
          </cell>
          <cell r="Y153" t="str">
            <v>DPI</v>
          </cell>
          <cell r="Z153">
            <v>1985366070101</v>
          </cell>
          <cell r="AA153">
            <v>101</v>
          </cell>
          <cell r="AE153" t="str">
            <v>12 CALLE 9-82, COLONIA CASTILLO LARA, GUATEMALA, GUATEMALA</v>
          </cell>
          <cell r="AF153">
            <v>101</v>
          </cell>
          <cell r="AG153">
            <v>44866</v>
          </cell>
          <cell r="AH153">
            <v>15</v>
          </cell>
          <cell r="AI153" t="str">
            <v>BANCO INDUSTRIAL, SOCIEDAD ANONIMA</v>
          </cell>
          <cell r="AJ153">
            <v>6599542</v>
          </cell>
          <cell r="AK153" t="str">
            <v>GT03INDL01010000000006599542</v>
          </cell>
          <cell r="AL153">
            <v>6270</v>
          </cell>
          <cell r="AM153">
            <v>6270</v>
          </cell>
          <cell r="AN153">
            <v>6120</v>
          </cell>
          <cell r="AO153">
            <v>6120</v>
          </cell>
        </row>
        <row r="154">
          <cell r="L154" t="str">
            <v>DAISY MAYABEL  LOBOS CASTELLANOS</v>
          </cell>
          <cell r="M154">
            <v>31</v>
          </cell>
          <cell r="N154" t="str">
            <v>O</v>
          </cell>
          <cell r="O154" t="str">
            <v>OCUPADO</v>
          </cell>
          <cell r="P154">
            <v>1447004</v>
          </cell>
          <cell r="Q154">
            <v>82282</v>
          </cell>
          <cell r="R154" t="str">
            <v>OFICIAL DE AUXILIATURA</v>
          </cell>
          <cell r="S154">
            <v>0</v>
          </cell>
          <cell r="T154" t="str">
            <v>SIN ESPECIALIDAD</v>
          </cell>
          <cell r="U154">
            <v>0</v>
          </cell>
          <cell r="V154">
            <v>8246</v>
          </cell>
          <cell r="W154" t="str">
            <v>OFICIAL DE AUXILIATURA (AUXILIATURAS, DIRECCIÓN DE AUXILIATURAS)</v>
          </cell>
          <cell r="X154">
            <v>268227220</v>
          </cell>
          <cell r="Y154" t="str">
            <v>DPI</v>
          </cell>
          <cell r="Z154">
            <v>1986726241712</v>
          </cell>
          <cell r="AA154">
            <v>1712</v>
          </cell>
          <cell r="AE154" t="str">
            <v>CALLE 15 DE SEPTIEMBRE  11-03, BARRIO SAN FRANCISCO, PETÉN, POPTÚN</v>
          </cell>
          <cell r="AF154">
            <v>1712</v>
          </cell>
          <cell r="AG154">
            <v>44866</v>
          </cell>
          <cell r="AH154">
            <v>15</v>
          </cell>
          <cell r="AI154" t="str">
            <v>BANCO INDUSTRIAL, SOCIEDAD ANONIMA</v>
          </cell>
          <cell r="AJ154">
            <v>350008375</v>
          </cell>
          <cell r="AK154" t="str">
            <v>GT34INDL01010000000350008375</v>
          </cell>
          <cell r="AL154">
            <v>7350</v>
          </cell>
          <cell r="AM154">
            <v>7350</v>
          </cell>
          <cell r="AN154">
            <v>7200</v>
          </cell>
          <cell r="AO154">
            <v>7200</v>
          </cell>
        </row>
        <row r="155">
          <cell r="L155" t="str">
            <v>DANIA LUTMILA  GONZALEZ BARRIOS</v>
          </cell>
          <cell r="M155">
            <v>31</v>
          </cell>
          <cell r="N155" t="str">
            <v>O</v>
          </cell>
          <cell r="O155" t="str">
            <v>OCUPADO</v>
          </cell>
          <cell r="P155">
            <v>1566514</v>
          </cell>
          <cell r="Q155">
            <v>82007</v>
          </cell>
          <cell r="R155" t="str">
            <v>ASISTENTE ADMINISTRATIVO FINANCIERO</v>
          </cell>
          <cell r="U155">
            <v>0</v>
          </cell>
          <cell r="V155">
            <v>8242</v>
          </cell>
          <cell r="W155" t="str">
            <v>ASISTENTE ADMINISTRATIVO/A FINANCIERO/A (AUXILIATURAS, DIRECCIÓN DE AUXILIATURAS)</v>
          </cell>
          <cell r="X155">
            <v>265125260</v>
          </cell>
          <cell r="Y155" t="str">
            <v>DPI</v>
          </cell>
          <cell r="Z155">
            <v>2563348891101</v>
          </cell>
          <cell r="AA155">
            <v>1101</v>
          </cell>
          <cell r="AE155" t="str">
            <v>5 CALLE APTO.81 , RETALHULEU, RETALHULEU</v>
          </cell>
          <cell r="AF155">
            <v>1101</v>
          </cell>
          <cell r="AG155">
            <v>44866</v>
          </cell>
          <cell r="AH155">
            <v>15</v>
          </cell>
          <cell r="AI155" t="str">
            <v>BANCO INDUSTRIAL, SOCIEDAD ANONIMA</v>
          </cell>
          <cell r="AJ155">
            <v>1890002857</v>
          </cell>
          <cell r="AK155" t="str">
            <v>GT46INDL01010000001890002857</v>
          </cell>
          <cell r="AL155">
            <v>5910</v>
          </cell>
          <cell r="AM155">
            <v>5910</v>
          </cell>
          <cell r="AN155">
            <v>5760</v>
          </cell>
          <cell r="AO155">
            <v>5760</v>
          </cell>
        </row>
        <row r="156">
          <cell r="L156" t="str">
            <v>DANIEL VICTORES  VELASQUEZ</v>
          </cell>
          <cell r="M156">
            <v>31</v>
          </cell>
          <cell r="N156" t="str">
            <v>O</v>
          </cell>
          <cell r="O156" t="str">
            <v>OCUPADO</v>
          </cell>
          <cell r="P156">
            <v>1564894</v>
          </cell>
          <cell r="Q156">
            <v>82133</v>
          </cell>
          <cell r="R156" t="str">
            <v xml:space="preserve"> COORDINADOR DE TURNO </v>
          </cell>
          <cell r="S156">
            <v>0</v>
          </cell>
          <cell r="T156" t="str">
            <v>SIN ESPECIALIDAD</v>
          </cell>
          <cell r="U156">
            <v>0</v>
          </cell>
          <cell r="V156">
            <v>8274</v>
          </cell>
          <cell r="W156" t="str">
            <v>COORDINADOR/A DE TURNO (DEPTO.  DE ATENCIÓN Y ANÁLISIS DE DENUNCIAS, AUXILIATURA GUATEMALA CENTRAL)</v>
          </cell>
          <cell r="X156">
            <v>181573973</v>
          </cell>
          <cell r="Y156" t="str">
            <v>DPI</v>
          </cell>
          <cell r="Z156">
            <v>1693647040101</v>
          </cell>
          <cell r="AE156" t="str">
            <v>17 AVENIDA B 12-76 ZONA 1 GUATEMALA GUATEMALA</v>
          </cell>
          <cell r="AF156">
            <v>101</v>
          </cell>
          <cell r="AG156">
            <v>45201</v>
          </cell>
          <cell r="AH156">
            <v>15</v>
          </cell>
          <cell r="AI156" t="str">
            <v>BANCO INDUSTRIAL, SOCIEDAD ANONIMA</v>
          </cell>
          <cell r="AJ156">
            <v>6940060913</v>
          </cell>
          <cell r="AK156" t="str">
            <v>GT45INDL01010000006940060913</v>
          </cell>
          <cell r="AL156">
            <v>9200</v>
          </cell>
          <cell r="AM156">
            <v>9200</v>
          </cell>
          <cell r="AN156">
            <v>9200</v>
          </cell>
          <cell r="AO156">
            <v>9200</v>
          </cell>
        </row>
        <row r="157">
          <cell r="L157" t="str">
            <v>DANILO HAROLDO  FUENTES VELASQUEZ</v>
          </cell>
          <cell r="M157">
            <v>31</v>
          </cell>
          <cell r="N157" t="str">
            <v>O</v>
          </cell>
          <cell r="O157" t="str">
            <v>OCUPADO</v>
          </cell>
          <cell r="P157">
            <v>1564875</v>
          </cell>
          <cell r="Q157">
            <v>82327</v>
          </cell>
          <cell r="R157" t="str">
            <v>RECEPCIONISTA DE TURNO</v>
          </cell>
          <cell r="S157">
            <v>0</v>
          </cell>
          <cell r="T157" t="str">
            <v>SIN ESPECIALIDAD</v>
          </cell>
          <cell r="U157">
            <v>0</v>
          </cell>
          <cell r="V157">
            <v>8281</v>
          </cell>
          <cell r="W157" t="str">
            <v>RECEPCIONISTA DE TURNO (DEPTO DE ATENCIÓN Y ANÁLISIS DE DENUNCIAS, AUXILIATURA GUATEMALA CENTRAL)</v>
          </cell>
          <cell r="X157">
            <v>168354553</v>
          </cell>
          <cell r="Y157" t="str">
            <v>DPI</v>
          </cell>
          <cell r="Z157">
            <v>1605079790101</v>
          </cell>
          <cell r="AA157">
            <v>101</v>
          </cell>
          <cell r="AE157" t="str">
            <v>15 AVENIDA 51-28, CONDOMINIO VIENTOS DEL VALLE II, CASA NO. 10, GUATEMALA, GUATEMALA</v>
          </cell>
          <cell r="AF157">
            <v>101</v>
          </cell>
          <cell r="AG157">
            <v>44866</v>
          </cell>
          <cell r="AH157">
            <v>15</v>
          </cell>
          <cell r="AI157" t="str">
            <v>BANCO INDUSTRIAL, SOCIEDAD ANONIMA</v>
          </cell>
          <cell r="AJ157">
            <v>1830032379</v>
          </cell>
          <cell r="AK157" t="str">
            <v>GT91INDL01010000001830032379</v>
          </cell>
          <cell r="AL157">
            <v>6750</v>
          </cell>
          <cell r="AM157">
            <v>6750</v>
          </cell>
          <cell r="AN157">
            <v>6600</v>
          </cell>
          <cell r="AO157">
            <v>6600</v>
          </cell>
        </row>
        <row r="158">
          <cell r="L158" t="str">
            <v>DARINCA LUCILA  NAVARRO NAVARRO DE FIGUEROA</v>
          </cell>
          <cell r="M158">
            <v>31</v>
          </cell>
          <cell r="N158" t="str">
            <v>O</v>
          </cell>
          <cell r="O158" t="str">
            <v>OCUPADO</v>
          </cell>
          <cell r="P158">
            <v>1447059</v>
          </cell>
          <cell r="Q158">
            <v>82170</v>
          </cell>
          <cell r="R158" t="str">
            <v>EDUCADOR</v>
          </cell>
          <cell r="S158">
            <v>0</v>
          </cell>
          <cell r="T158" t="str">
            <v>SIN ESPECIALIDAD</v>
          </cell>
          <cell r="U158">
            <v>0</v>
          </cell>
          <cell r="V158">
            <v>8249</v>
          </cell>
          <cell r="W158" t="str">
            <v>EDUCADOR/A (AUXILIATURAS, DIRECCIÓN DE AUXILIATURAS)</v>
          </cell>
          <cell r="X158">
            <v>1690424721202</v>
          </cell>
          <cell r="Y158" t="str">
            <v>DPI</v>
          </cell>
          <cell r="Z158">
            <v>1690424721202</v>
          </cell>
          <cell r="AA158">
            <v>1202</v>
          </cell>
          <cell r="AE158" t="str">
            <v>26 AV. 31-75 PASEO DE LAS FUENTES II</v>
          </cell>
          <cell r="AF158">
            <v>117</v>
          </cell>
          <cell r="AG158">
            <v>44866</v>
          </cell>
          <cell r="AH158">
            <v>15</v>
          </cell>
          <cell r="AI158" t="str">
            <v>BANCO INDUSTRIAL, SOCIEDAD ANONIMA</v>
          </cell>
          <cell r="AJ158">
            <v>1270177213</v>
          </cell>
          <cell r="AK158" t="str">
            <v>GT95INDL01010000001270177213</v>
          </cell>
          <cell r="AL158">
            <v>7350</v>
          </cell>
          <cell r="AM158">
            <v>7350</v>
          </cell>
          <cell r="AN158">
            <v>7200</v>
          </cell>
          <cell r="AO158">
            <v>7200</v>
          </cell>
        </row>
        <row r="159">
          <cell r="L159" t="str">
            <v>DARWIN ANTONIO  VARGAS ORELLANA</v>
          </cell>
          <cell r="M159">
            <v>31</v>
          </cell>
          <cell r="N159" t="str">
            <v>O</v>
          </cell>
          <cell r="O159" t="str">
            <v>OCUPADO</v>
          </cell>
          <cell r="P159">
            <v>1433487</v>
          </cell>
          <cell r="Q159">
            <v>82181</v>
          </cell>
          <cell r="R159" t="str">
            <v>JEFE DE DEPARTAMENTO</v>
          </cell>
          <cell r="S159">
            <v>0</v>
          </cell>
          <cell r="T159" t="str">
            <v>SIN ESPECIALIDAD</v>
          </cell>
          <cell r="U159">
            <v>0</v>
          </cell>
          <cell r="V159">
            <v>8338</v>
          </cell>
          <cell r="W159" t="str">
            <v>JEFE/A DE DEPARTAMENTO (DEPARTAMENTO DE PLANIFICACIÓN Y ORGANIZACIÓN INSTITUCIONAL</v>
          </cell>
          <cell r="X159">
            <v>180611931</v>
          </cell>
          <cell r="Y159" t="str">
            <v>DPI</v>
          </cell>
          <cell r="Z159">
            <v>2258793280201</v>
          </cell>
          <cell r="AA159">
            <v>201</v>
          </cell>
          <cell r="AB159">
            <v>23193</v>
          </cell>
          <cell r="AC159">
            <v>9</v>
          </cell>
          <cell r="AD159" t="str">
            <v>COLEGIO DE CIENCIAS ECONOMICAS</v>
          </cell>
          <cell r="AE159" t="str">
            <v>10 AVENIDA 6-07 ZONA 1, GUATEMALA , GUATEMALA</v>
          </cell>
          <cell r="AF159">
            <v>101</v>
          </cell>
          <cell r="AG159">
            <v>44866</v>
          </cell>
          <cell r="AH159">
            <v>15</v>
          </cell>
          <cell r="AI159" t="str">
            <v>BANCO INDUSTRIAL, SOCIEDAD ANONIMA</v>
          </cell>
          <cell r="AJ159">
            <v>6092746</v>
          </cell>
          <cell r="AK159" t="str">
            <v>GT93INDL01010000000006092746</v>
          </cell>
          <cell r="AL159">
            <v>17025</v>
          </cell>
          <cell r="AM159">
            <v>17025</v>
          </cell>
          <cell r="AN159">
            <v>16500</v>
          </cell>
          <cell r="AO159">
            <v>16500</v>
          </cell>
        </row>
        <row r="160">
          <cell r="L160" t="str">
            <v>DAVID ESTUARDO  PEREIRA DUBON</v>
          </cell>
          <cell r="M160">
            <v>31</v>
          </cell>
          <cell r="N160" t="str">
            <v>O</v>
          </cell>
          <cell r="O160" t="str">
            <v>OCUPADO</v>
          </cell>
          <cell r="P160">
            <v>1444231</v>
          </cell>
          <cell r="Q160">
            <v>82282</v>
          </cell>
          <cell r="R160" t="str">
            <v>OFICIAL DE AUXILIATURA</v>
          </cell>
          <cell r="S160">
            <v>0</v>
          </cell>
          <cell r="T160" t="str">
            <v>SIN ESPECIALIDAD</v>
          </cell>
          <cell r="U160">
            <v>0</v>
          </cell>
          <cell r="V160">
            <v>8246</v>
          </cell>
          <cell r="W160" t="str">
            <v>OFICIAL DE AUXILIATURA (AUXILIATURAS, DIRECCIÓN DE AUXILIATURAS)</v>
          </cell>
          <cell r="X160">
            <v>200901616370</v>
          </cell>
          <cell r="Y160" t="str">
            <v>DPI</v>
          </cell>
          <cell r="Z160">
            <v>2351067471601</v>
          </cell>
          <cell r="AA160">
            <v>1601</v>
          </cell>
          <cell r="AE160" t="str">
            <v>5TA. CALLE A 1-17 ZONA 4, ALTA VERAPAZ, COBÁN</v>
          </cell>
          <cell r="AF160">
            <v>1601</v>
          </cell>
          <cell r="AG160">
            <v>44866</v>
          </cell>
          <cell r="AH160">
            <v>15</v>
          </cell>
          <cell r="AI160" t="str">
            <v>BANCO INDUSTRIAL, SOCIEDAD ANONIMA</v>
          </cell>
          <cell r="AJ160">
            <v>1280008516</v>
          </cell>
          <cell r="AK160" t="str">
            <v>GT70INDL01010000001280008516</v>
          </cell>
          <cell r="AL160">
            <v>7350</v>
          </cell>
          <cell r="AM160">
            <v>7350</v>
          </cell>
          <cell r="AN160">
            <v>7200</v>
          </cell>
          <cell r="AO160">
            <v>7200</v>
          </cell>
        </row>
        <row r="161">
          <cell r="L161" t="str">
            <v>DAVID FERNANDO  RIVERA TORRES</v>
          </cell>
          <cell r="M161">
            <v>31</v>
          </cell>
          <cell r="N161" t="str">
            <v>O</v>
          </cell>
          <cell r="O161" t="str">
            <v>OCUPADO</v>
          </cell>
          <cell r="P161">
            <v>1564750</v>
          </cell>
          <cell r="Q161">
            <v>82106</v>
          </cell>
          <cell r="R161" t="str">
            <v xml:space="preserve">AUXILIAR DE UNIDAD </v>
          </cell>
          <cell r="S161">
            <v>0</v>
          </cell>
          <cell r="T161" t="str">
            <v>SIN ESPECIALIDAD</v>
          </cell>
          <cell r="U161">
            <v>0</v>
          </cell>
          <cell r="V161">
            <v>8305</v>
          </cell>
          <cell r="W161" t="str">
            <v>AUXILIAR DE UNIDAD (UNIDAD DE DERECHOS ESPECÍFICOS, AUXILIATURA GUATEMALA CENTRAL)</v>
          </cell>
          <cell r="X161">
            <v>184199966</v>
          </cell>
          <cell r="Y161" t="str">
            <v>DPI</v>
          </cell>
          <cell r="Z161">
            <v>2565482690101</v>
          </cell>
          <cell r="AA161">
            <v>101</v>
          </cell>
          <cell r="AE161" t="str">
            <v>11 CALLE 10-61 COL ROOSEVETL ZONA 11, GUATEMALA , GUATEMALA</v>
          </cell>
          <cell r="AF161">
            <v>101</v>
          </cell>
          <cell r="AG161">
            <v>44866</v>
          </cell>
          <cell r="AH161">
            <v>15</v>
          </cell>
          <cell r="AI161" t="str">
            <v>BANCO INDUSTRIAL, SOCIEDAD ANONIMA</v>
          </cell>
          <cell r="AJ161">
            <v>620031963</v>
          </cell>
          <cell r="AK161" t="str">
            <v>GT43INDL01010000000620031963</v>
          </cell>
          <cell r="AL161">
            <v>7950</v>
          </cell>
          <cell r="AM161">
            <v>7950</v>
          </cell>
          <cell r="AN161">
            <v>7800</v>
          </cell>
          <cell r="AO161">
            <v>7800</v>
          </cell>
        </row>
        <row r="162">
          <cell r="L162" t="str">
            <v>DAVID MATUSALEN  BAQUIN BOCEL</v>
          </cell>
          <cell r="M162">
            <v>31</v>
          </cell>
          <cell r="N162" t="str">
            <v>O</v>
          </cell>
          <cell r="O162" t="str">
            <v>OCUPADO</v>
          </cell>
          <cell r="P162">
            <v>1446940</v>
          </cell>
          <cell r="Q162">
            <v>82282</v>
          </cell>
          <cell r="R162" t="str">
            <v>OFICIAL DE AUXILIATURA</v>
          </cell>
          <cell r="S162">
            <v>0</v>
          </cell>
          <cell r="T162" t="str">
            <v>SIN ESPECIALIDAD</v>
          </cell>
          <cell r="U162">
            <v>0</v>
          </cell>
          <cell r="V162">
            <v>8246</v>
          </cell>
          <cell r="W162" t="str">
            <v>OFICIAL DE AUXILIATURA (AUXILIATURAS, DIRECCIÓN DE AUXILIATURAS)</v>
          </cell>
          <cell r="X162">
            <v>201201404058</v>
          </cell>
          <cell r="Y162" t="str">
            <v>DPI</v>
          </cell>
          <cell r="Z162">
            <v>1906770580701</v>
          </cell>
          <cell r="AA162">
            <v>701</v>
          </cell>
          <cell r="AE162" t="str">
            <v>CASERIO MONTE MERCEDES, CANTON SACSIGUAN, SOLOLA, SOLOLA</v>
          </cell>
          <cell r="AF162">
            <v>701</v>
          </cell>
          <cell r="AG162">
            <v>44866</v>
          </cell>
          <cell r="AH162">
            <v>15</v>
          </cell>
          <cell r="AI162" t="str">
            <v>BANCO INDUSTRIAL, SOCIEDAD ANONIMA</v>
          </cell>
          <cell r="AJ162">
            <v>230017426</v>
          </cell>
          <cell r="AK162" t="str">
            <v>GT83INDL01010000000230017426</v>
          </cell>
          <cell r="AL162">
            <v>7350</v>
          </cell>
          <cell r="AM162">
            <v>7350</v>
          </cell>
          <cell r="AN162">
            <v>7200</v>
          </cell>
          <cell r="AO162">
            <v>7200</v>
          </cell>
        </row>
        <row r="163">
          <cell r="L163" t="str">
            <v>DAYANA  EUNICE  CABRERA RUANO</v>
          </cell>
          <cell r="M163">
            <v>31</v>
          </cell>
          <cell r="N163" t="str">
            <v>O</v>
          </cell>
          <cell r="O163" t="str">
            <v>OCUPADO</v>
          </cell>
          <cell r="P163">
            <v>1444303</v>
          </cell>
          <cell r="Q163">
            <v>82282</v>
          </cell>
          <cell r="R163" t="str">
            <v>OFICIAL DE AUXILIATURA</v>
          </cell>
          <cell r="S163">
            <v>0</v>
          </cell>
          <cell r="T163" t="str">
            <v>SIN ESPECIALIDAD</v>
          </cell>
          <cell r="U163">
            <v>0</v>
          </cell>
          <cell r="V163">
            <v>8246</v>
          </cell>
          <cell r="W163" t="str">
            <v>OFICIAL DE AUXILIATURA (AUXILIATURAS, DIRECCIÓN DE AUXILIATURAS)</v>
          </cell>
          <cell r="X163">
            <v>201302915305</v>
          </cell>
          <cell r="Y163" t="str">
            <v>DPI</v>
          </cell>
          <cell r="Z163">
            <v>1633880911908</v>
          </cell>
          <cell r="AA163">
            <v>1908</v>
          </cell>
          <cell r="AE163" t="str">
            <v>1RA CALLE LOTE 174 , COLONIA MINERVA, CHIQUIMULA, CHIQUIMULA</v>
          </cell>
          <cell r="AF163">
            <v>2001</v>
          </cell>
          <cell r="AG163">
            <v>44866</v>
          </cell>
          <cell r="AH163">
            <v>15</v>
          </cell>
          <cell r="AI163" t="str">
            <v>BANCO INDUSTRIAL, SOCIEDAD ANONIMA</v>
          </cell>
          <cell r="AJ163">
            <v>2900030376</v>
          </cell>
          <cell r="AK163" t="str">
            <v>GT90INDL01010000002900030376</v>
          </cell>
          <cell r="AL163">
            <v>7350</v>
          </cell>
          <cell r="AM163">
            <v>7350</v>
          </cell>
          <cell r="AN163">
            <v>7200</v>
          </cell>
          <cell r="AO163">
            <v>7200</v>
          </cell>
        </row>
        <row r="164">
          <cell r="L164" t="str">
            <v>DEBORA ELIZABETH  GUDIEL GOMEZ</v>
          </cell>
          <cell r="M164">
            <v>31</v>
          </cell>
          <cell r="N164" t="str">
            <v>O</v>
          </cell>
          <cell r="O164" t="str">
            <v>OCUPADO</v>
          </cell>
          <cell r="P164">
            <v>1444329</v>
          </cell>
          <cell r="Q164">
            <v>82282</v>
          </cell>
          <cell r="R164" t="str">
            <v>OFICIAL DE AUXILIATURA</v>
          </cell>
          <cell r="S164">
            <v>0</v>
          </cell>
          <cell r="T164" t="str">
            <v>SIN ESPECIALIDAD</v>
          </cell>
          <cell r="U164">
            <v>0</v>
          </cell>
          <cell r="V164">
            <v>8246</v>
          </cell>
          <cell r="W164" t="str">
            <v>OFICIAL DE AUXILIATURA (AUXILIATURAS, DIRECCIÓN DE AUXILIATURAS)</v>
          </cell>
          <cell r="X164">
            <v>285045175</v>
          </cell>
          <cell r="Y164" t="str">
            <v>DPI</v>
          </cell>
          <cell r="Z164">
            <v>1756116020513</v>
          </cell>
          <cell r="AA164">
            <v>513</v>
          </cell>
          <cell r="AE164" t="str">
            <v>18 AV. SECTOR A LOTE 19 COLONIA HUNAPU</v>
          </cell>
          <cell r="AF164">
            <v>501</v>
          </cell>
          <cell r="AG164">
            <v>44866</v>
          </cell>
          <cell r="AH164">
            <v>15</v>
          </cell>
          <cell r="AI164" t="str">
            <v>BANCO INDUSTRIAL, SOCIEDAD ANONIMA</v>
          </cell>
          <cell r="AJ164">
            <v>801760289</v>
          </cell>
          <cell r="AK164" t="str">
            <v>GT22INDL01010000000801760289</v>
          </cell>
          <cell r="AL164">
            <v>7350</v>
          </cell>
          <cell r="AM164">
            <v>7350</v>
          </cell>
          <cell r="AN164">
            <v>7200</v>
          </cell>
          <cell r="AO164">
            <v>7200</v>
          </cell>
        </row>
        <row r="165">
          <cell r="L165" t="str">
            <v>DELFINA EUCEVIA  PUAC YAX DE PUAC</v>
          </cell>
          <cell r="M165">
            <v>31</v>
          </cell>
          <cell r="N165" t="str">
            <v>O</v>
          </cell>
          <cell r="O165" t="str">
            <v>OCUPADO</v>
          </cell>
          <cell r="P165">
            <v>1565741</v>
          </cell>
          <cell r="Q165">
            <v>82009</v>
          </cell>
          <cell r="R165" t="str">
            <v>ASISTENTE ADMINISTRATIVO FINANCIERO</v>
          </cell>
          <cell r="U165">
            <v>0</v>
          </cell>
          <cell r="V165">
            <v>8242</v>
          </cell>
          <cell r="W165" t="str">
            <v>ASISTENTE ADMINISTRATIVO/A FINANCIERO/A (AUXILIATURAS, DIRECCIÓN DE AUXILIATURAS)</v>
          </cell>
          <cell r="X165">
            <v>277379483</v>
          </cell>
          <cell r="Y165" t="str">
            <v>DPI</v>
          </cell>
          <cell r="Z165">
            <v>1651126030717</v>
          </cell>
          <cell r="AA165">
            <v>717</v>
          </cell>
          <cell r="AE165" t="str">
            <v>CANTON CHINIMAYA, SAN JOSE LA LAGUNA, SOLOLÁ, SAN JUAN LA LAGUNA</v>
          </cell>
          <cell r="AF165">
            <v>717</v>
          </cell>
          <cell r="AG165">
            <v>44866</v>
          </cell>
          <cell r="AH165">
            <v>15</v>
          </cell>
          <cell r="AI165" t="str">
            <v>BANCO INDUSTRIAL, SOCIEDAD ANONIMA</v>
          </cell>
          <cell r="AJ165">
            <v>230006445</v>
          </cell>
          <cell r="AK165" t="str">
            <v>GT41INDL01010000000230006445</v>
          </cell>
          <cell r="AL165">
            <v>5910</v>
          </cell>
          <cell r="AM165">
            <v>5910</v>
          </cell>
          <cell r="AN165">
            <v>5760</v>
          </cell>
          <cell r="AO165">
            <v>5760</v>
          </cell>
        </row>
        <row r="166">
          <cell r="L166" t="str">
            <v>DIANA ARACELI  HERNANDEZ HERNANDEZ</v>
          </cell>
          <cell r="M166">
            <v>31</v>
          </cell>
          <cell r="N166" t="str">
            <v>O</v>
          </cell>
          <cell r="O166" t="str">
            <v>OCUPADO</v>
          </cell>
          <cell r="P166">
            <v>1527799</v>
          </cell>
          <cell r="Q166">
            <v>82288</v>
          </cell>
          <cell r="R166" t="str">
            <v>OFICIAL DE DEPARTAMENTO</v>
          </cell>
          <cell r="S166">
            <v>0</v>
          </cell>
          <cell r="T166" t="str">
            <v>SIN ESPECIALIDAD</v>
          </cell>
          <cell r="U166">
            <v>0</v>
          </cell>
          <cell r="V166">
            <v>8186</v>
          </cell>
          <cell r="W166" t="str">
            <v>OFICIAL DE DEPARTAMENTO (SECCIÓN DE MECANISMO  INTERNACIONALES DE PROTECCIÓN, DIREC. DE PROCURACIÓN)</v>
          </cell>
          <cell r="X166">
            <v>2779617420206</v>
          </cell>
          <cell r="Y166" t="str">
            <v>DPI</v>
          </cell>
          <cell r="Z166">
            <v>2779617420206</v>
          </cell>
          <cell r="AA166">
            <v>206</v>
          </cell>
          <cell r="AE166" t="str">
            <v>ALDE LOS CERRITOS, IGLESIA EMMANUEL</v>
          </cell>
          <cell r="AF166">
            <v>206</v>
          </cell>
          <cell r="AG166">
            <v>45093</v>
          </cell>
          <cell r="AH166">
            <v>15</v>
          </cell>
          <cell r="AI166" t="str">
            <v>BANCO INDUSTRIAL, SOCIEDAD ANONIMA</v>
          </cell>
          <cell r="AJ166">
            <v>20164869</v>
          </cell>
          <cell r="AK166" t="str">
            <v>GT26INDL01010000000020164869</v>
          </cell>
          <cell r="AL166">
            <v>7200</v>
          </cell>
          <cell r="AM166">
            <v>7200</v>
          </cell>
          <cell r="AN166">
            <v>7200</v>
          </cell>
          <cell r="AO166">
            <v>7200</v>
          </cell>
        </row>
        <row r="167">
          <cell r="L167" t="str">
            <v>DIANA MARIBEL  JULIAN LEAL</v>
          </cell>
          <cell r="M167">
            <v>31</v>
          </cell>
          <cell r="N167" t="str">
            <v>O</v>
          </cell>
          <cell r="O167" t="str">
            <v>OCUPADO</v>
          </cell>
          <cell r="P167">
            <v>1462537</v>
          </cell>
          <cell r="Q167">
            <v>82309</v>
          </cell>
          <cell r="R167" t="str">
            <v>PROFESIONAL DE DIRECCIÓN</v>
          </cell>
          <cell r="S167">
            <v>0</v>
          </cell>
          <cell r="T167" t="str">
            <v>SIN ESPECIALIDAD</v>
          </cell>
          <cell r="U167">
            <v>0</v>
          </cell>
          <cell r="V167">
            <v>8115</v>
          </cell>
          <cell r="W167" t="str">
            <v>PROFESIONAL DE DIRECCIÓN (SECCIÓN DE ASISTENCIA TÉCNICA A DEFENSORÍAS, DIRECCIÓN DE DEFENSORÍAS)</v>
          </cell>
          <cell r="X167">
            <v>201601076207</v>
          </cell>
          <cell r="Y167" t="str">
            <v>DPI</v>
          </cell>
          <cell r="Z167">
            <v>2594892470101</v>
          </cell>
          <cell r="AA167">
            <v>101</v>
          </cell>
          <cell r="AB167">
            <v>13406</v>
          </cell>
          <cell r="AC167">
            <v>11</v>
          </cell>
          <cell r="AD167" t="str">
            <v>COLEGIO DE ABOGADOS Y NOTARIOS</v>
          </cell>
          <cell r="AE167" t="str">
            <v xml:space="preserve">5A. CALLE 1-02 COL LOMAS DE SAN JACINTO </v>
          </cell>
          <cell r="AF167">
            <v>108</v>
          </cell>
          <cell r="AG167">
            <v>45111</v>
          </cell>
          <cell r="AH167">
            <v>15</v>
          </cell>
          <cell r="AI167" t="str">
            <v>BANCO INDUSTRIAL, SOCIEDAD ANONIMA</v>
          </cell>
          <cell r="AJ167">
            <v>7500051474</v>
          </cell>
          <cell r="AK167" t="str">
            <v>GT15INDL01010000007500051474</v>
          </cell>
          <cell r="AL167">
            <v>13822.5</v>
          </cell>
          <cell r="AM167">
            <v>13822.5</v>
          </cell>
          <cell r="AN167">
            <v>13447.5</v>
          </cell>
          <cell r="AO167">
            <v>13447.5</v>
          </cell>
        </row>
        <row r="168">
          <cell r="L168" t="str">
            <v>DIEGO ADOLFO  CARDENAS DUEÑAS</v>
          </cell>
          <cell r="M168">
            <v>31</v>
          </cell>
          <cell r="N168" t="str">
            <v>O</v>
          </cell>
          <cell r="O168" t="str">
            <v>OCUPADO</v>
          </cell>
          <cell r="P168">
            <v>1447915</v>
          </cell>
          <cell r="Q168">
            <v>82144</v>
          </cell>
          <cell r="R168" t="str">
            <v>DEFENSOR</v>
          </cell>
          <cell r="S168">
            <v>0</v>
          </cell>
          <cell r="T168" t="str">
            <v>SIN ESPECIALIDAD</v>
          </cell>
          <cell r="U168">
            <v>0</v>
          </cell>
          <cell r="V168">
            <v>8120</v>
          </cell>
          <cell r="W168" t="str">
            <v>DEFENSOR/A (DIRECCIÓN DE DEFENSORÍAS)</v>
          </cell>
          <cell r="X168">
            <v>2703066250401</v>
          </cell>
          <cell r="Y168" t="str">
            <v>DPI</v>
          </cell>
          <cell r="Z168">
            <v>2703066250401</v>
          </cell>
          <cell r="AA168">
            <v>401</v>
          </cell>
          <cell r="AB168">
            <v>29265</v>
          </cell>
          <cell r="AC168">
            <v>11</v>
          </cell>
          <cell r="AD168" t="str">
            <v>COLEGIO DE ABOGADOS Y NOTARIOS</v>
          </cell>
          <cell r="AE168" t="str">
            <v>3A. AVENIDA 3-68</v>
          </cell>
          <cell r="AF168">
            <v>401</v>
          </cell>
          <cell r="AG168">
            <v>44942</v>
          </cell>
          <cell r="AH168">
            <v>15</v>
          </cell>
          <cell r="AI168" t="str">
            <v>BANCO INDUSTRIAL, SOCIEDAD ANONIMA</v>
          </cell>
          <cell r="AJ168">
            <v>120468707</v>
          </cell>
          <cell r="AK168" t="str">
            <v>GT25INDL01010000000120468707</v>
          </cell>
          <cell r="AL168">
            <v>14742.74</v>
          </cell>
          <cell r="AM168">
            <v>14742.74</v>
          </cell>
          <cell r="AN168">
            <v>14300</v>
          </cell>
          <cell r="AO168">
            <v>14300</v>
          </cell>
        </row>
        <row r="169">
          <cell r="L169" t="str">
            <v>DIEGO ALEXANDER  PAZ MALDONADO</v>
          </cell>
          <cell r="M169">
            <v>31</v>
          </cell>
          <cell r="N169" t="str">
            <v>O</v>
          </cell>
          <cell r="O169" t="str">
            <v>OCUPADO</v>
          </cell>
          <cell r="P169">
            <v>1444822</v>
          </cell>
          <cell r="Q169">
            <v>82282</v>
          </cell>
          <cell r="R169" t="str">
            <v>OFICIAL DE AUXILIATURA</v>
          </cell>
          <cell r="S169">
            <v>0</v>
          </cell>
          <cell r="T169" t="str">
            <v>SIN ESPECIALIDAD</v>
          </cell>
          <cell r="U169">
            <v>0</v>
          </cell>
          <cell r="V169">
            <v>8246</v>
          </cell>
          <cell r="W169" t="str">
            <v>OFICIAL DE AUXILIATURA (AUXILIATURAS, DIRECCIÓN DE AUXILIATURAS)</v>
          </cell>
          <cell r="X169">
            <v>200900377558</v>
          </cell>
          <cell r="Y169" t="str">
            <v>DPI</v>
          </cell>
          <cell r="Z169">
            <v>2338390030302</v>
          </cell>
          <cell r="AA169">
            <v>302</v>
          </cell>
          <cell r="AE169" t="str">
            <v>CALLE REAL #45 ZONA 1, SACATEPÉQUEZ, JOCOTENANGO</v>
          </cell>
          <cell r="AF169">
            <v>302</v>
          </cell>
          <cell r="AG169">
            <v>44866</v>
          </cell>
          <cell r="AH169">
            <v>15</v>
          </cell>
          <cell r="AI169" t="str">
            <v>BANCO INDUSTRIAL, SOCIEDAD ANONIMA</v>
          </cell>
          <cell r="AJ169">
            <v>140882795</v>
          </cell>
          <cell r="AK169" t="str">
            <v>GT33INDL01010000000140882795</v>
          </cell>
          <cell r="AL169">
            <v>7350</v>
          </cell>
          <cell r="AM169">
            <v>7350</v>
          </cell>
          <cell r="AN169">
            <v>7200</v>
          </cell>
          <cell r="AO169">
            <v>7200</v>
          </cell>
        </row>
        <row r="170">
          <cell r="L170" t="str">
            <v>DIEGO GASPAR  GONZALEZ PEDRO</v>
          </cell>
          <cell r="M170">
            <v>31</v>
          </cell>
          <cell r="N170" t="str">
            <v>O</v>
          </cell>
          <cell r="O170" t="str">
            <v>OCUPADO</v>
          </cell>
          <cell r="P170">
            <v>1428637</v>
          </cell>
          <cell r="Q170">
            <v>83027</v>
          </cell>
          <cell r="R170" t="str">
            <v>AUXILIAR</v>
          </cell>
          <cell r="S170">
            <v>0</v>
          </cell>
          <cell r="T170" t="str">
            <v>SIN ESPECIALIDAD</v>
          </cell>
          <cell r="U170">
            <v>0</v>
          </cell>
          <cell r="V170">
            <v>8240</v>
          </cell>
          <cell r="W170" t="str">
            <v>AUXILIAR (AUXILIATURAS1,DIRECCIÓN DE AUXILIATURAS)</v>
          </cell>
          <cell r="X170">
            <v>171503931</v>
          </cell>
          <cell r="Y170" t="str">
            <v>DPI</v>
          </cell>
          <cell r="Z170">
            <v>2564459151326</v>
          </cell>
          <cell r="AA170">
            <v>1326</v>
          </cell>
          <cell r="AE170" t="str">
            <v>COLONIA MORALES,</v>
          </cell>
          <cell r="AF170">
            <v>1701</v>
          </cell>
          <cell r="AG170">
            <v>44866</v>
          </cell>
          <cell r="AH170">
            <v>15</v>
          </cell>
          <cell r="AI170" t="str">
            <v>BANCO INDUSTRIAL, SOCIEDAD ANONIMA</v>
          </cell>
          <cell r="AJ170">
            <v>356650386</v>
          </cell>
          <cell r="AK170" t="str">
            <v>GT16INDL01010000000356650386</v>
          </cell>
          <cell r="AL170">
            <v>14450</v>
          </cell>
          <cell r="AM170">
            <v>14450</v>
          </cell>
          <cell r="AN170">
            <v>14300</v>
          </cell>
          <cell r="AO170">
            <v>14300</v>
          </cell>
        </row>
        <row r="171">
          <cell r="L171" t="str">
            <v>DILIA NOEMI  MELGAR DEL CID</v>
          </cell>
          <cell r="M171">
            <v>31</v>
          </cell>
          <cell r="N171" t="str">
            <v>O</v>
          </cell>
          <cell r="O171" t="str">
            <v>OCUPADO</v>
          </cell>
          <cell r="P171">
            <v>1433471</v>
          </cell>
          <cell r="Q171">
            <v>82439</v>
          </cell>
          <cell r="R171" t="str">
            <v>TÉCNICO ADMINISTRATIVO DE DIRECCIÓN</v>
          </cell>
          <cell r="S171">
            <v>0</v>
          </cell>
          <cell r="T171" t="str">
            <v>SIN ESPECIALIDAD</v>
          </cell>
          <cell r="U171">
            <v>0</v>
          </cell>
          <cell r="V171">
            <v>8255</v>
          </cell>
          <cell r="W171" t="str">
            <v>TÉCNICO/A ADMINISTRATIVO/A DE DIRECCIÓN (DIRECCIÓN DE TECNOLOGÍAS DE LA INFORMACIÓN)</v>
          </cell>
          <cell r="X171">
            <v>277316352</v>
          </cell>
          <cell r="Y171" t="str">
            <v>DPI</v>
          </cell>
          <cell r="Z171">
            <v>2262034760603</v>
          </cell>
          <cell r="AA171">
            <v>603</v>
          </cell>
          <cell r="AE171" t="str">
            <v>22 CALLE A 37-16 CONDOMINIO EL MANANTIAL SAN RAFAEL III, GUATEMALA , GUATEMALA</v>
          </cell>
          <cell r="AF171">
            <v>101</v>
          </cell>
          <cell r="AG171">
            <v>44866</v>
          </cell>
          <cell r="AH171">
            <v>15</v>
          </cell>
          <cell r="AI171" t="str">
            <v>BANCO INDUSTRIAL, SOCIEDAD ANONIMA</v>
          </cell>
          <cell r="AJ171">
            <v>140046284</v>
          </cell>
          <cell r="AK171" t="str">
            <v>GT59INDL01010000000140046284</v>
          </cell>
          <cell r="AL171">
            <v>7950</v>
          </cell>
          <cell r="AM171">
            <v>7950</v>
          </cell>
          <cell r="AN171">
            <v>7800</v>
          </cell>
          <cell r="AO171">
            <v>7800</v>
          </cell>
        </row>
        <row r="172">
          <cell r="L172" t="str">
            <v>DILMA VERONICA  BONIJA SUAR</v>
          </cell>
          <cell r="M172">
            <v>31</v>
          </cell>
          <cell r="N172" t="str">
            <v>O</v>
          </cell>
          <cell r="O172" t="str">
            <v>OCUPADO</v>
          </cell>
          <cell r="P172">
            <v>1425775</v>
          </cell>
          <cell r="Q172">
            <v>82126</v>
          </cell>
          <cell r="R172" t="str">
            <v>CONSERJE</v>
          </cell>
          <cell r="S172">
            <v>0</v>
          </cell>
          <cell r="T172" t="str">
            <v>SIN ESPECIALIDAD</v>
          </cell>
          <cell r="U172">
            <v>0</v>
          </cell>
          <cell r="V172">
            <v>8153</v>
          </cell>
          <cell r="W172" t="str">
            <v>CONSERJE (DEPARTAMENTO DE SERVICIOS GENERALES, DIRECCIÓN ADMINISTRATIVA)</v>
          </cell>
          <cell r="X172">
            <v>289006991</v>
          </cell>
          <cell r="Y172" t="str">
            <v>DPI</v>
          </cell>
          <cell r="Z172">
            <v>2745823681001</v>
          </cell>
          <cell r="AA172">
            <v>1001</v>
          </cell>
          <cell r="AE172" t="str">
            <v>CASA 39 A, RESIDENCIAL VALLE DE LAS HORTENSIAS</v>
          </cell>
          <cell r="AF172">
            <v>103</v>
          </cell>
          <cell r="AG172">
            <v>45170</v>
          </cell>
          <cell r="AH172">
            <v>15</v>
          </cell>
          <cell r="AI172" t="str">
            <v>BANCO INDUSTRIAL, SOCIEDAD ANONIMA</v>
          </cell>
          <cell r="AJ172">
            <v>2230124816</v>
          </cell>
          <cell r="AK172" t="str">
            <v>GT84INDL01010000002230124816</v>
          </cell>
          <cell r="AL172">
            <v>5520</v>
          </cell>
          <cell r="AM172">
            <v>5520</v>
          </cell>
          <cell r="AN172">
            <v>5520</v>
          </cell>
          <cell r="AO172">
            <v>5520</v>
          </cell>
        </row>
        <row r="173">
          <cell r="L173" t="str">
            <v>DOLORES ISABEL  BARRIOS SANTOS</v>
          </cell>
          <cell r="M173">
            <v>31</v>
          </cell>
          <cell r="N173" t="str">
            <v>O</v>
          </cell>
          <cell r="O173" t="str">
            <v>OCUPADO</v>
          </cell>
          <cell r="P173">
            <v>1447916</v>
          </cell>
          <cell r="Q173">
            <v>82442</v>
          </cell>
          <cell r="R173" t="str">
            <v>TÉCNICO DE DEPARTAMENTO</v>
          </cell>
          <cell r="S173">
            <v>375</v>
          </cell>
          <cell r="T173" t="str">
            <v>TRABAJO SOCIAL</v>
          </cell>
          <cell r="U173">
            <v>0</v>
          </cell>
          <cell r="V173">
            <v>8126</v>
          </cell>
          <cell r="W173" t="str">
            <v>TÉCNICO/A DE DEFENSORÍA (DEFENSORÍA QUE TENGA ASIGNADO EL PUESTO, DIRECCIÓN DE DEFENSORÍAS)</v>
          </cell>
          <cell r="X173">
            <v>275246759</v>
          </cell>
          <cell r="Y173" t="str">
            <v>DPI</v>
          </cell>
          <cell r="Z173">
            <v>1782435580905</v>
          </cell>
          <cell r="AA173">
            <v>905</v>
          </cell>
          <cell r="AE173" t="str">
            <v>43 AVENIDA 20-27 COLONIA SARAVIA, GUATEMALA, GUATEMALA</v>
          </cell>
          <cell r="AF173">
            <v>101</v>
          </cell>
          <cell r="AG173">
            <v>44866</v>
          </cell>
          <cell r="AH173">
            <v>15</v>
          </cell>
          <cell r="AI173" t="str">
            <v>BANCO INDUSTRIAL, SOCIEDAD ANONIMA</v>
          </cell>
          <cell r="AJ173">
            <v>140882548</v>
          </cell>
          <cell r="AK173" t="str">
            <v>GT09INDL01010000000140882548</v>
          </cell>
          <cell r="AL173">
            <v>8550</v>
          </cell>
          <cell r="AM173">
            <v>8550</v>
          </cell>
          <cell r="AN173">
            <v>8400</v>
          </cell>
          <cell r="AO173">
            <v>8400</v>
          </cell>
        </row>
        <row r="174">
          <cell r="L174" t="str">
            <v>DONALDO ALEXANDER  ALVAREZ MARTINEZ</v>
          </cell>
          <cell r="M174">
            <v>31</v>
          </cell>
          <cell r="N174" t="str">
            <v>O</v>
          </cell>
          <cell r="O174" t="str">
            <v>OCUPADO</v>
          </cell>
          <cell r="P174">
            <v>1444362</v>
          </cell>
          <cell r="Q174">
            <v>82282</v>
          </cell>
          <cell r="R174" t="str">
            <v>OFICIAL DE AUXILIATURA</v>
          </cell>
          <cell r="S174">
            <v>0</v>
          </cell>
          <cell r="T174" t="str">
            <v>SIN ESPECIALIDAD</v>
          </cell>
          <cell r="U174">
            <v>0</v>
          </cell>
          <cell r="V174">
            <v>8246</v>
          </cell>
          <cell r="W174" t="str">
            <v>OFICIAL DE AUXILIATURA (AUXILIATURAS, DIRECCIÓN DE AUXILIATURAS)</v>
          </cell>
          <cell r="X174">
            <v>169243128</v>
          </cell>
          <cell r="Y174" t="str">
            <v>DPI</v>
          </cell>
          <cell r="Z174">
            <v>2613382851804</v>
          </cell>
          <cell r="AA174">
            <v>1804</v>
          </cell>
          <cell r="AE174" t="str">
            <v>4 CALLE 0-44 FINAL CALLE VALLADOLID CASA 46 CONDOMINIO SANTA BARBARA, SAN CRISTOBAL, GUATEMALA, MIXC</v>
          </cell>
          <cell r="AF174">
            <v>108</v>
          </cell>
          <cell r="AG174">
            <v>44866</v>
          </cell>
          <cell r="AH174">
            <v>15</v>
          </cell>
          <cell r="AI174" t="str">
            <v>BANCO INDUSTRIAL, SOCIEDAD ANONIMA</v>
          </cell>
          <cell r="AJ174">
            <v>540052902</v>
          </cell>
          <cell r="AK174" t="str">
            <v>GT29INDL01010000000540052902</v>
          </cell>
          <cell r="AL174">
            <v>7350</v>
          </cell>
          <cell r="AM174">
            <v>7350</v>
          </cell>
          <cell r="AN174">
            <v>7200</v>
          </cell>
          <cell r="AO174">
            <v>7200</v>
          </cell>
        </row>
        <row r="175">
          <cell r="L175" t="str">
            <v>DONALDO ALFONSO  HERRERA MORALES</v>
          </cell>
          <cell r="M175">
            <v>31</v>
          </cell>
          <cell r="N175" t="str">
            <v>O</v>
          </cell>
          <cell r="O175" t="str">
            <v>OCUPADO</v>
          </cell>
          <cell r="P175">
            <v>1433137</v>
          </cell>
          <cell r="Q175">
            <v>82180</v>
          </cell>
          <cell r="R175" t="str">
            <v>JEFE DE DEPARTAMENTO</v>
          </cell>
          <cell r="S175">
            <v>0</v>
          </cell>
          <cell r="T175" t="str">
            <v>SIN ESPECIALIDAD</v>
          </cell>
          <cell r="U175">
            <v>0</v>
          </cell>
          <cell r="V175">
            <v>8144</v>
          </cell>
          <cell r="W175" t="str">
            <v>JEFE/A DE DEPARTAMENTO (DEPARTAMENTO DE ALMACÉN Y SUMINISTROS, DIRECCIÓN ADMINISTRATIVA)</v>
          </cell>
          <cell r="X175">
            <v>166206649</v>
          </cell>
          <cell r="Y175" t="str">
            <v>DPI</v>
          </cell>
          <cell r="Z175">
            <v>1798271621309</v>
          </cell>
          <cell r="AA175">
            <v>1309</v>
          </cell>
          <cell r="AE175" t="str">
            <v>4 CALLE 0-44 FINAL CALLE VALLADOLID CASA 46 CONDOMINIO SANTA BARBARA, SAN CRISTOBAL</v>
          </cell>
          <cell r="AF175">
            <v>108</v>
          </cell>
          <cell r="AG175">
            <v>44866</v>
          </cell>
          <cell r="AH175">
            <v>15</v>
          </cell>
          <cell r="AI175" t="str">
            <v>BANCO INDUSTRIAL, SOCIEDAD ANONIMA</v>
          </cell>
          <cell r="AJ175">
            <v>30006825</v>
          </cell>
          <cell r="AK175" t="str">
            <v>GT72INDL01010000000030006825</v>
          </cell>
          <cell r="AL175">
            <v>14450</v>
          </cell>
          <cell r="AM175">
            <v>14450</v>
          </cell>
          <cell r="AN175">
            <v>14300</v>
          </cell>
          <cell r="AO175">
            <v>14300</v>
          </cell>
        </row>
        <row r="176">
          <cell r="L176" t="str">
            <v>DORA ANGELICA  FRANCO YOQUE</v>
          </cell>
          <cell r="M176">
            <v>31</v>
          </cell>
          <cell r="N176" t="str">
            <v>O</v>
          </cell>
          <cell r="O176" t="str">
            <v>OCUPADO</v>
          </cell>
          <cell r="P176">
            <v>1441614</v>
          </cell>
          <cell r="Q176">
            <v>83327</v>
          </cell>
          <cell r="R176" t="str">
            <v>TÉCNICO DE DEPARTAMENTO</v>
          </cell>
          <cell r="S176">
            <v>0</v>
          </cell>
          <cell r="T176" t="str">
            <v>SIN ESPECIALIDAD</v>
          </cell>
          <cell r="U176">
            <v>0</v>
          </cell>
          <cell r="V176">
            <v>8294</v>
          </cell>
          <cell r="W176" t="str">
            <v>TÉCNICO/A DE DEPARTAMENTO (DEPTO. DE PRODUCCIÓN AUDIOVISUAL Y MULTIMEDIA, DIR. DE COMUNICACIÓN SOCIA</v>
          </cell>
          <cell r="X176">
            <v>278339700</v>
          </cell>
          <cell r="Y176" t="str">
            <v>DPI</v>
          </cell>
          <cell r="Z176">
            <v>2199646370101</v>
          </cell>
          <cell r="AA176">
            <v>101</v>
          </cell>
          <cell r="AE176" t="str">
            <v>KM. 6.5 CARRETERA AL ALTANTICO, COLONIA GENOVA II, LOTE 02 "A", MANZANA 28, GUATEMALA, GUATEMALA</v>
          </cell>
          <cell r="AF176">
            <v>101</v>
          </cell>
          <cell r="AG176">
            <v>44866</v>
          </cell>
          <cell r="AH176">
            <v>15</v>
          </cell>
          <cell r="AI176" t="str">
            <v>BANCO INDUSTRIAL, SOCIEDAD ANONIMA</v>
          </cell>
          <cell r="AJ176">
            <v>3250005314</v>
          </cell>
          <cell r="AK176" t="str">
            <v>GT52INDL01010000003250005314</v>
          </cell>
          <cell r="AL176">
            <v>8550</v>
          </cell>
          <cell r="AM176">
            <v>8550</v>
          </cell>
          <cell r="AN176">
            <v>8400</v>
          </cell>
          <cell r="AO176">
            <v>8400</v>
          </cell>
        </row>
        <row r="177">
          <cell r="L177" t="str">
            <v>DORA RAQUEL  RAMIREZ ZAMORA</v>
          </cell>
          <cell r="M177">
            <v>31</v>
          </cell>
          <cell r="N177" t="str">
            <v>O</v>
          </cell>
          <cell r="O177" t="str">
            <v>OCUPADO</v>
          </cell>
          <cell r="P177">
            <v>1421644</v>
          </cell>
          <cell r="Q177">
            <v>82346</v>
          </cell>
          <cell r="R177" t="str">
            <v>SECRETARIO/A DE PROCURADOR DE LOS DERECHOS HUMANOS</v>
          </cell>
          <cell r="S177">
            <v>0</v>
          </cell>
          <cell r="T177" t="str">
            <v>SIN ESPECIALIDAD</v>
          </cell>
          <cell r="U177">
            <v>0</v>
          </cell>
          <cell r="V177">
            <v>8196</v>
          </cell>
          <cell r="W177" t="str">
            <v>SECRETARIO/ A DE PROCURADOR/A DE LOS DERECHOS HUMANOS</v>
          </cell>
          <cell r="X177">
            <v>267112860</v>
          </cell>
          <cell r="Y177" t="str">
            <v>DPI</v>
          </cell>
          <cell r="Z177">
            <v>1607483560101</v>
          </cell>
          <cell r="AA177">
            <v>101</v>
          </cell>
          <cell r="AE177" t="str">
            <v>22 CALLE E 33-96 ZONA 7, GUATEMALA , GUATEMALA</v>
          </cell>
          <cell r="AF177">
            <v>101</v>
          </cell>
          <cell r="AG177">
            <v>44835</v>
          </cell>
          <cell r="AH177">
            <v>15</v>
          </cell>
          <cell r="AI177" t="str">
            <v>BANCO INDUSTRIAL, SOCIEDAD ANONIMA</v>
          </cell>
          <cell r="AJ177">
            <v>1719954</v>
          </cell>
          <cell r="AK177" t="str">
            <v>GT84INDL01010000000001719954</v>
          </cell>
          <cell r="AL177">
            <v>11362.16</v>
          </cell>
          <cell r="AM177">
            <v>11362.16</v>
          </cell>
          <cell r="AN177">
            <v>11212.16</v>
          </cell>
          <cell r="AO177">
            <v>11212.16</v>
          </cell>
        </row>
        <row r="178">
          <cell r="L178" t="str">
            <v>DORIS DEL ROSARIO  DUARTE OLIVA</v>
          </cell>
          <cell r="M178">
            <v>31</v>
          </cell>
          <cell r="N178" t="str">
            <v>O</v>
          </cell>
          <cell r="O178" t="str">
            <v>OCUPADO</v>
          </cell>
          <cell r="P178">
            <v>1426066</v>
          </cell>
          <cell r="Q178">
            <v>81987</v>
          </cell>
          <cell r="R178" t="str">
            <v>ASISTENTE ADMINISTRATIVO</v>
          </cell>
          <cell r="S178">
            <v>0</v>
          </cell>
          <cell r="T178" t="str">
            <v>SIN ESPECIALIDAD</v>
          </cell>
          <cell r="U178">
            <v>0</v>
          </cell>
          <cell r="V178">
            <v>8236</v>
          </cell>
          <cell r="W178" t="str">
            <v>ASISTENTE ADMINISTRATIVO/A (DIRECCIÓN DE AUXILIATURAS)</v>
          </cell>
          <cell r="X178">
            <v>200901930967</v>
          </cell>
          <cell r="Y178" t="str">
            <v>DPI</v>
          </cell>
          <cell r="Z178">
            <v>2376933130501</v>
          </cell>
          <cell r="AA178">
            <v>501</v>
          </cell>
          <cell r="AE178" t="str">
            <v>4 CALLE 3-53 ZONA 1 ALDEA BOCA DEL MONTE, GUATEMALA, VILLA CANALES</v>
          </cell>
          <cell r="AF178">
            <v>116</v>
          </cell>
          <cell r="AG178">
            <v>44866</v>
          </cell>
          <cell r="AH178">
            <v>15</v>
          </cell>
          <cell r="AI178" t="str">
            <v>BANCO INDUSTRIAL, SOCIEDAD ANONIMA</v>
          </cell>
          <cell r="AJ178">
            <v>80040105</v>
          </cell>
          <cell r="AK178" t="str">
            <v>GT45INDL01010000000080040105</v>
          </cell>
          <cell r="AL178">
            <v>5910</v>
          </cell>
          <cell r="AM178">
            <v>5910</v>
          </cell>
          <cell r="AN178">
            <v>5760</v>
          </cell>
          <cell r="AO178">
            <v>5760</v>
          </cell>
        </row>
        <row r="179">
          <cell r="L179" t="str">
            <v>DORIS ELIZABETH  LUIS HERNANDEZ</v>
          </cell>
          <cell r="M179">
            <v>31</v>
          </cell>
          <cell r="N179" t="str">
            <v>O</v>
          </cell>
          <cell r="O179" t="str">
            <v>OCUPADO</v>
          </cell>
          <cell r="P179">
            <v>1564859</v>
          </cell>
          <cell r="Q179">
            <v>82133</v>
          </cell>
          <cell r="R179" t="str">
            <v xml:space="preserve"> COORDINADOR DE TURNO </v>
          </cell>
          <cell r="S179">
            <v>0</v>
          </cell>
          <cell r="T179" t="str">
            <v>SIN ESPECIALIDAD</v>
          </cell>
          <cell r="U179">
            <v>0</v>
          </cell>
          <cell r="V179">
            <v>8274</v>
          </cell>
          <cell r="W179" t="str">
            <v>COORDINADOR/A DE TURNO (DEPTO.  DE ATENCIÓN Y ANÁLISIS DE DENUNCIAS, AUXILIATURA GUATEMALA CENTRAL)</v>
          </cell>
          <cell r="X179">
            <v>283118156</v>
          </cell>
          <cell r="Y179" t="str">
            <v>DPI</v>
          </cell>
          <cell r="Z179">
            <v>1607483640101</v>
          </cell>
          <cell r="AA179">
            <v>101</v>
          </cell>
          <cell r="AB179">
            <v>25981</v>
          </cell>
          <cell r="AC179">
            <v>11</v>
          </cell>
          <cell r="AD179" t="str">
            <v>COLEGIO DE ABOGADOS Y NOTARIOS</v>
          </cell>
          <cell r="AE179" t="str">
            <v>MANZANA 3A LOTE 11, GUATEMALA , SAN JUAN SACATEPÉQUEZ</v>
          </cell>
          <cell r="AF179">
            <v>110</v>
          </cell>
          <cell r="AG179">
            <v>44866</v>
          </cell>
          <cell r="AH179">
            <v>15</v>
          </cell>
          <cell r="AI179" t="str">
            <v>BANCO INDUSTRIAL, SOCIEDAD ANONIMA</v>
          </cell>
          <cell r="AJ179">
            <v>140690255</v>
          </cell>
          <cell r="AK179" t="str">
            <v>GT92INDL01010000000140690255</v>
          </cell>
          <cell r="AL179">
            <v>9725</v>
          </cell>
          <cell r="AM179">
            <v>9725</v>
          </cell>
          <cell r="AN179">
            <v>9200</v>
          </cell>
          <cell r="AO179">
            <v>9200</v>
          </cell>
        </row>
        <row r="180">
          <cell r="L180" t="str">
            <v>DOUGLAS  CASTPROWICH  COY VILLAGRAN</v>
          </cell>
          <cell r="M180">
            <v>31</v>
          </cell>
          <cell r="N180" t="str">
            <v>O</v>
          </cell>
          <cell r="O180" t="str">
            <v>OCUPADO</v>
          </cell>
          <cell r="P180">
            <v>1447902</v>
          </cell>
          <cell r="Q180">
            <v>82144</v>
          </cell>
          <cell r="R180" t="str">
            <v>DEFENSOR</v>
          </cell>
          <cell r="S180">
            <v>0</v>
          </cell>
          <cell r="T180" t="str">
            <v>SIN ESPECIALIDAD</v>
          </cell>
          <cell r="U180">
            <v>0</v>
          </cell>
          <cell r="V180">
            <v>8120</v>
          </cell>
          <cell r="W180" t="str">
            <v>DEFENSOR/A (DIRECCIÓN DE DEFENSORÍAS)</v>
          </cell>
          <cell r="Y180" t="str">
            <v>DPI</v>
          </cell>
          <cell r="Z180">
            <v>1798498910101</v>
          </cell>
          <cell r="AA180">
            <v>101</v>
          </cell>
          <cell r="AB180">
            <v>20262</v>
          </cell>
          <cell r="AC180">
            <v>11</v>
          </cell>
          <cell r="AD180" t="str">
            <v>COLEGIO DE ABOGADOS Y NOTARIOS</v>
          </cell>
          <cell r="AE180" t="str">
            <v>24 CALLE 15-92 COLONIA BIENESTAR SOCIAL I</v>
          </cell>
          <cell r="AF180">
            <v>101</v>
          </cell>
          <cell r="AG180">
            <v>44958</v>
          </cell>
          <cell r="AH180">
            <v>15</v>
          </cell>
          <cell r="AI180" t="str">
            <v>BANCO INDUSTRIAL, SOCIEDAD ANONIMA</v>
          </cell>
          <cell r="AJ180">
            <v>20157079</v>
          </cell>
          <cell r="AK180" t="str">
            <v>GT60INDL01010000000020157079</v>
          </cell>
          <cell r="AL180">
            <v>14675</v>
          </cell>
          <cell r="AM180">
            <v>14675</v>
          </cell>
          <cell r="AN180">
            <v>14300</v>
          </cell>
          <cell r="AO180">
            <v>14300</v>
          </cell>
        </row>
        <row r="181">
          <cell r="L181" t="str">
            <v>EDDY ESTUARDO  ROMERO ALFARO</v>
          </cell>
          <cell r="M181">
            <v>31</v>
          </cell>
          <cell r="N181" t="str">
            <v>O</v>
          </cell>
          <cell r="O181" t="str">
            <v>OCUPADO</v>
          </cell>
          <cell r="P181">
            <v>1462533</v>
          </cell>
          <cell r="Q181">
            <v>82132</v>
          </cell>
          <cell r="R181" t="str">
            <v>COORDINADOR DE DIRECCIÓN</v>
          </cell>
          <cell r="S181">
            <v>0</v>
          </cell>
          <cell r="T181" t="str">
            <v>SIN ESPECIALIDAD</v>
          </cell>
          <cell r="U181">
            <v>0</v>
          </cell>
          <cell r="V181">
            <v>8096</v>
          </cell>
          <cell r="W181" t="str">
            <v>COORDINADOR/A DE DIRECCION (DIRECCIÓN ADMINISTRATIVA)</v>
          </cell>
          <cell r="X181">
            <v>201301128890</v>
          </cell>
          <cell r="Y181" t="str">
            <v>DPI</v>
          </cell>
          <cell r="Z181">
            <v>2543327220101</v>
          </cell>
          <cell r="AA181">
            <v>101</v>
          </cell>
          <cell r="AB181">
            <v>29463</v>
          </cell>
          <cell r="AC181">
            <v>9</v>
          </cell>
          <cell r="AD181" t="str">
            <v>COLEGIO DE CIENCIAS ECONOMICAS</v>
          </cell>
          <cell r="AE181" t="str">
            <v>MANZANA 8 LOTE 12 RESIDENCIALES SAN RAFAEL BUENA VISTA</v>
          </cell>
          <cell r="AF181">
            <v>101</v>
          </cell>
          <cell r="AG181">
            <v>45082</v>
          </cell>
          <cell r="AH181">
            <v>15</v>
          </cell>
          <cell r="AI181" t="str">
            <v>BANCO INDUSTRIAL, SOCIEDAD ANONIMA</v>
          </cell>
          <cell r="AJ181">
            <v>660226317</v>
          </cell>
          <cell r="AK181" t="str">
            <v>GT28INDL01010000000660226317</v>
          </cell>
          <cell r="AL181">
            <v>16875</v>
          </cell>
          <cell r="AM181">
            <v>16875</v>
          </cell>
          <cell r="AN181">
            <v>16500</v>
          </cell>
          <cell r="AO181">
            <v>16500</v>
          </cell>
        </row>
        <row r="182">
          <cell r="L182" t="str">
            <v>EDDY RODOLFO  GARCIA SALAZAR</v>
          </cell>
          <cell r="M182">
            <v>31</v>
          </cell>
          <cell r="N182" t="str">
            <v>O</v>
          </cell>
          <cell r="O182" t="str">
            <v>OCUPADO</v>
          </cell>
          <cell r="P182">
            <v>1566635</v>
          </cell>
          <cell r="Q182">
            <v>82358</v>
          </cell>
          <cell r="R182" t="str">
            <v>SUBCOORDINADOR DE DEPARTAMENTO</v>
          </cell>
          <cell r="U182">
            <v>0</v>
          </cell>
          <cell r="V182">
            <v>8311</v>
          </cell>
          <cell r="W182" t="str">
            <v>SUBCOORDINADOR/A DE DEPARTAMENTO (DEPTO. DE COORDINACIÓN Y MEDIACIÓN REGIONAL, DIR. DE AUXILIATURA)</v>
          </cell>
          <cell r="X182">
            <v>172255523</v>
          </cell>
          <cell r="Y182" t="str">
            <v>DPI</v>
          </cell>
          <cell r="Z182">
            <v>2199644590101</v>
          </cell>
          <cell r="AA182">
            <v>101</v>
          </cell>
          <cell r="AE182" t="str">
            <v>2 AVENIDA 1-30</v>
          </cell>
          <cell r="AF182">
            <v>101</v>
          </cell>
          <cell r="AG182">
            <v>44866</v>
          </cell>
          <cell r="AH182">
            <v>15</v>
          </cell>
          <cell r="AI182" t="str">
            <v>BANCO INDUSTRIAL, SOCIEDAD ANONIMA</v>
          </cell>
          <cell r="AJ182">
            <v>2920042633</v>
          </cell>
          <cell r="AK182" t="str">
            <v>GT85INDL01010000002920042633</v>
          </cell>
          <cell r="AL182">
            <v>11650</v>
          </cell>
          <cell r="AM182">
            <v>11650</v>
          </cell>
          <cell r="AN182">
            <v>11500</v>
          </cell>
          <cell r="AO182">
            <v>11500</v>
          </cell>
        </row>
        <row r="183">
          <cell r="L183" t="str">
            <v>EDGAR ENRIQUE  GUERRA FERNANDEZ</v>
          </cell>
          <cell r="M183">
            <v>31</v>
          </cell>
          <cell r="N183" t="str">
            <v>O</v>
          </cell>
          <cell r="O183" t="str">
            <v>OCUPADO</v>
          </cell>
          <cell r="P183">
            <v>1447896</v>
          </cell>
          <cell r="Q183">
            <v>82144</v>
          </cell>
          <cell r="R183" t="str">
            <v>DEFENSOR</v>
          </cell>
          <cell r="S183">
            <v>0</v>
          </cell>
          <cell r="T183" t="str">
            <v>SIN ESPECIALIDAD</v>
          </cell>
          <cell r="U183">
            <v>0</v>
          </cell>
          <cell r="V183">
            <v>8120</v>
          </cell>
          <cell r="W183" t="str">
            <v>DEFENSOR/A (DIRECCIÓN DE DEFENSORÍAS)</v>
          </cell>
          <cell r="X183">
            <v>166268946</v>
          </cell>
          <cell r="Y183" t="str">
            <v>DPI</v>
          </cell>
          <cell r="Z183">
            <v>1816468540101</v>
          </cell>
          <cell r="AA183">
            <v>101</v>
          </cell>
          <cell r="AB183">
            <v>6043</v>
          </cell>
          <cell r="AC183">
            <v>9</v>
          </cell>
          <cell r="AD183" t="str">
            <v>COLEGIO DE CIENCIAS ECONOMICAS</v>
          </cell>
          <cell r="AE183" t="str">
            <v>5 AVENIDA A 2-24</v>
          </cell>
          <cell r="AF183">
            <v>108</v>
          </cell>
          <cell r="AG183">
            <v>44866</v>
          </cell>
          <cell r="AH183">
            <v>15</v>
          </cell>
          <cell r="AI183" t="str">
            <v>BANCO INDUSTRIAL, SOCIEDAD ANONIMA</v>
          </cell>
          <cell r="AJ183">
            <v>30027627</v>
          </cell>
          <cell r="AK183" t="str">
            <v>GT48INDL01010000000030027627</v>
          </cell>
          <cell r="AL183">
            <v>14825</v>
          </cell>
          <cell r="AM183">
            <v>14825</v>
          </cell>
          <cell r="AN183">
            <v>14300</v>
          </cell>
          <cell r="AO183">
            <v>14300</v>
          </cell>
        </row>
        <row r="184">
          <cell r="L184" t="str">
            <v>EDGAR ERNESTO  DIAZ SCHAUB</v>
          </cell>
          <cell r="M184">
            <v>31</v>
          </cell>
          <cell r="N184" t="str">
            <v>O</v>
          </cell>
          <cell r="O184" t="str">
            <v>OCUPADO</v>
          </cell>
          <cell r="P184">
            <v>1565228</v>
          </cell>
          <cell r="Q184">
            <v>82170</v>
          </cell>
          <cell r="R184" t="str">
            <v>EDUCADOR</v>
          </cell>
          <cell r="S184">
            <v>0</v>
          </cell>
          <cell r="T184" t="str">
            <v>SIN ESPECIALIDAD</v>
          </cell>
          <cell r="U184">
            <v>0</v>
          </cell>
          <cell r="V184">
            <v>8264</v>
          </cell>
          <cell r="W184" t="str">
            <v>EDUCADOR/A (SECCIÓN DE EDUCADORES, AUXILIATURA GUATEMALA CENTRAL)</v>
          </cell>
          <cell r="X184">
            <v>180464091</v>
          </cell>
          <cell r="Y184" t="str">
            <v>DPI</v>
          </cell>
          <cell r="Z184">
            <v>2371295740101</v>
          </cell>
          <cell r="AA184">
            <v>101</v>
          </cell>
          <cell r="AE184" t="str">
            <v>12 CALLE 11-90 COLONIA COLEGIO DE MAESTROS, GUATEMALA, GUATEMALA</v>
          </cell>
          <cell r="AF184">
            <v>101</v>
          </cell>
          <cell r="AG184">
            <v>44866</v>
          </cell>
          <cell r="AH184">
            <v>15</v>
          </cell>
          <cell r="AI184" t="str">
            <v>BANCO INDUSTRIAL, SOCIEDAD ANONIMA</v>
          </cell>
          <cell r="AJ184">
            <v>20025569</v>
          </cell>
          <cell r="AK184" t="str">
            <v>GT48INDL01010000000020025569</v>
          </cell>
          <cell r="AL184">
            <v>7350</v>
          </cell>
          <cell r="AM184">
            <v>7350</v>
          </cell>
          <cell r="AN184">
            <v>7200</v>
          </cell>
          <cell r="AO184">
            <v>7200</v>
          </cell>
        </row>
        <row r="185">
          <cell r="L185" t="str">
            <v>EDGAR GIOVANNI  CABRERA GARCIA</v>
          </cell>
          <cell r="M185">
            <v>31</v>
          </cell>
          <cell r="N185" t="str">
            <v>O</v>
          </cell>
          <cell r="O185" t="str">
            <v>OCUPADO</v>
          </cell>
          <cell r="P185">
            <v>1428960</v>
          </cell>
          <cell r="Q185">
            <v>82031</v>
          </cell>
          <cell r="R185" t="str">
            <v>AUXILIAR DE DEPARTAMENTO</v>
          </cell>
          <cell r="S185">
            <v>0</v>
          </cell>
          <cell r="T185" t="str">
            <v>SIN ESPECIALIDAD</v>
          </cell>
          <cell r="U185">
            <v>0</v>
          </cell>
          <cell r="V185">
            <v>8099</v>
          </cell>
          <cell r="W185" t="str">
            <v>AUXILIAR DE DEPARTAMENTO (DEPARTAMENTO DE TRANSPORTE, DIRECCIÓN ADMINISTRATIVA)</v>
          </cell>
          <cell r="X185">
            <v>200900617291</v>
          </cell>
          <cell r="Y185" t="str">
            <v>DPI</v>
          </cell>
          <cell r="Z185">
            <v>1649752330101</v>
          </cell>
          <cell r="AA185">
            <v>101</v>
          </cell>
          <cell r="AE185" t="str">
            <v xml:space="preserve">KM 61 CARRETERA ANTIGUA PUERTO SAN JOSE CASA 10 COL VISTALMAR, GUATEMALA, SAN JOSE PINULA, </v>
          </cell>
          <cell r="AF185">
            <v>103</v>
          </cell>
          <cell r="AG185">
            <v>44866</v>
          </cell>
          <cell r="AH185">
            <v>15</v>
          </cell>
          <cell r="AI185" t="str">
            <v>BANCO INDUSTRIAL, SOCIEDAD ANONIMA</v>
          </cell>
          <cell r="AJ185">
            <v>2830009118</v>
          </cell>
          <cell r="AK185" t="str">
            <v>GT18INDL01010000002830009118</v>
          </cell>
          <cell r="AL185">
            <v>7950</v>
          </cell>
          <cell r="AM185">
            <v>7950</v>
          </cell>
          <cell r="AN185">
            <v>7800</v>
          </cell>
          <cell r="AO185">
            <v>7800</v>
          </cell>
        </row>
        <row r="186">
          <cell r="L186" t="str">
            <v>EDGAR HAROLDO  SOTO DE LEON</v>
          </cell>
          <cell r="M186">
            <v>31</v>
          </cell>
          <cell r="N186" t="str">
            <v>O</v>
          </cell>
          <cell r="O186" t="str">
            <v>OCUPADO</v>
          </cell>
          <cell r="P186">
            <v>1441616</v>
          </cell>
          <cell r="Q186">
            <v>83327</v>
          </cell>
          <cell r="R186" t="str">
            <v>TÉCNICO DE DEPARTAMENTO</v>
          </cell>
          <cell r="S186">
            <v>0</v>
          </cell>
          <cell r="T186" t="str">
            <v>SIN ESPECIALIDAD</v>
          </cell>
          <cell r="U186">
            <v>0</v>
          </cell>
          <cell r="V186">
            <v>8294</v>
          </cell>
          <cell r="W186" t="str">
            <v>TÉCNICO/A DE DEPARTAMENTO (DEPTO. DE PRODUCCIÓN AUDIOVISUAL Y MULTIMEDIA, DIR. DE COMUNICACIÓN SOCIA</v>
          </cell>
          <cell r="X186">
            <v>201402084077</v>
          </cell>
          <cell r="Y186" t="str">
            <v>DPI</v>
          </cell>
          <cell r="Z186">
            <v>2261037220101</v>
          </cell>
          <cell r="AA186">
            <v>101</v>
          </cell>
          <cell r="AB186">
            <v>38861</v>
          </cell>
          <cell r="AC186">
            <v>4</v>
          </cell>
          <cell r="AD186" t="str">
            <v>COLEGIO DE HUMANIDADES</v>
          </cell>
          <cell r="AE186" t="str">
            <v>1A AVENIDA 7-09 RESIDENCIALES GUADALUPE II  ZONA 2, GUATEMALA , VILLA NUEVA</v>
          </cell>
          <cell r="AF186">
            <v>115</v>
          </cell>
          <cell r="AG186">
            <v>44986</v>
          </cell>
          <cell r="AH186">
            <v>15</v>
          </cell>
          <cell r="AI186" t="str">
            <v>BANCO INDUSTRIAL, SOCIEDAD ANONIMA</v>
          </cell>
          <cell r="AJ186">
            <v>3790085520</v>
          </cell>
          <cell r="AK186" t="str">
            <v>GT78INDL01010000003790085520</v>
          </cell>
          <cell r="AL186">
            <v>8550</v>
          </cell>
          <cell r="AM186">
            <v>8550</v>
          </cell>
          <cell r="AN186">
            <v>8400</v>
          </cell>
          <cell r="AO186">
            <v>8400</v>
          </cell>
        </row>
        <row r="187">
          <cell r="L187" t="str">
            <v>EDGAR OTONIEL  CAAL CAC</v>
          </cell>
          <cell r="M187">
            <v>31</v>
          </cell>
          <cell r="N187" t="str">
            <v>O</v>
          </cell>
          <cell r="O187" t="str">
            <v>OCUPADO</v>
          </cell>
          <cell r="P187">
            <v>1447013</v>
          </cell>
          <cell r="Q187">
            <v>82282</v>
          </cell>
          <cell r="R187" t="str">
            <v>OFICIAL DE AUXILIATURA</v>
          </cell>
          <cell r="S187">
            <v>0</v>
          </cell>
          <cell r="T187" t="str">
            <v>SIN ESPECIALIDAD</v>
          </cell>
          <cell r="U187">
            <v>0</v>
          </cell>
          <cell r="V187">
            <v>8246</v>
          </cell>
          <cell r="W187" t="str">
            <v>OFICIAL DE AUXILIATURA (AUXILIATURAS, DIRECCIÓN DE AUXILIATURAS)</v>
          </cell>
          <cell r="X187">
            <v>3452365131420</v>
          </cell>
          <cell r="Y187" t="str">
            <v>DPI</v>
          </cell>
          <cell r="Z187">
            <v>3452365131420</v>
          </cell>
          <cell r="AA187">
            <v>1420</v>
          </cell>
          <cell r="AE187" t="str">
            <v>ZONA 1 PLAYA GRANDE</v>
          </cell>
          <cell r="AF187">
            <v>1420</v>
          </cell>
          <cell r="AG187">
            <v>44986</v>
          </cell>
          <cell r="AH187">
            <v>15</v>
          </cell>
          <cell r="AI187" t="str">
            <v>BANCO INDUSTRIAL, SOCIEDAD ANONIMA</v>
          </cell>
          <cell r="AJ187">
            <v>5220017072</v>
          </cell>
          <cell r="AK187" t="str">
            <v>GT22INDL01010000005220017072</v>
          </cell>
          <cell r="AL187">
            <v>7200</v>
          </cell>
          <cell r="AM187">
            <v>7200</v>
          </cell>
          <cell r="AN187">
            <v>7200</v>
          </cell>
          <cell r="AO187">
            <v>7200</v>
          </cell>
        </row>
        <row r="188">
          <cell r="L188" t="str">
            <v>EDGAR RENE  GARCIA GARCIA</v>
          </cell>
          <cell r="M188">
            <v>31</v>
          </cell>
          <cell r="N188" t="str">
            <v>O</v>
          </cell>
          <cell r="O188" t="str">
            <v>OCUPADO</v>
          </cell>
          <cell r="P188">
            <v>1425760</v>
          </cell>
          <cell r="Q188">
            <v>82126</v>
          </cell>
          <cell r="R188" t="str">
            <v>CONSERJE</v>
          </cell>
          <cell r="S188">
            <v>0</v>
          </cell>
          <cell r="T188" t="str">
            <v>SIN ESPECIALIDAD</v>
          </cell>
          <cell r="U188">
            <v>0</v>
          </cell>
          <cell r="V188">
            <v>8153</v>
          </cell>
          <cell r="W188" t="str">
            <v>CONSERJE (DEPARTAMENTO DE SERVICIOS GENERALES, DIRECCIÓN ADMINISTRATIVA)</v>
          </cell>
          <cell r="X188">
            <v>171370372</v>
          </cell>
          <cell r="Y188" t="str">
            <v>DPI</v>
          </cell>
          <cell r="Z188">
            <v>2499474710101</v>
          </cell>
          <cell r="AA188">
            <v>101</v>
          </cell>
          <cell r="AE188" t="str">
            <v>3RA CALLE 10 AV. 5-98</v>
          </cell>
          <cell r="AF188">
            <v>101</v>
          </cell>
          <cell r="AG188">
            <v>44866</v>
          </cell>
          <cell r="AH188">
            <v>15</v>
          </cell>
          <cell r="AI188" t="str">
            <v>BANCO INDUSTRIAL, SOCIEDAD ANONIMA</v>
          </cell>
          <cell r="AJ188">
            <v>4050041245</v>
          </cell>
          <cell r="AK188" t="str">
            <v>GT73INDL01010000004050041245</v>
          </cell>
          <cell r="AL188">
            <v>5670</v>
          </cell>
          <cell r="AM188">
            <v>5670</v>
          </cell>
          <cell r="AN188">
            <v>5520</v>
          </cell>
          <cell r="AO188">
            <v>5520</v>
          </cell>
        </row>
        <row r="189">
          <cell r="L189" t="str">
            <v>EDGAR VINICIO  MIRANDA CRUZ</v>
          </cell>
          <cell r="M189">
            <v>31</v>
          </cell>
          <cell r="N189" t="str">
            <v>O</v>
          </cell>
          <cell r="O189" t="str">
            <v>OCUPADO</v>
          </cell>
          <cell r="P189">
            <v>1425774</v>
          </cell>
          <cell r="Q189">
            <v>82126</v>
          </cell>
          <cell r="R189" t="str">
            <v>CONSERJE</v>
          </cell>
          <cell r="S189">
            <v>0</v>
          </cell>
          <cell r="T189" t="str">
            <v>SIN ESPECIALIDAD</v>
          </cell>
          <cell r="U189">
            <v>0</v>
          </cell>
          <cell r="V189">
            <v>8153</v>
          </cell>
          <cell r="W189" t="str">
            <v>CONSERJE (DEPARTAMENTO DE SERVICIOS GENERALES, DIRECCIÓN ADMINISTRATIVA)</v>
          </cell>
          <cell r="X189">
            <v>184486934</v>
          </cell>
          <cell r="Y189" t="str">
            <v>DPI</v>
          </cell>
          <cell r="Z189">
            <v>1764008260101</v>
          </cell>
          <cell r="AA189">
            <v>101</v>
          </cell>
          <cell r="AE189" t="str">
            <v>13 AVENIDA A 32-05 COLONIA BANVI 1</v>
          </cell>
          <cell r="AF189">
            <v>101</v>
          </cell>
          <cell r="AG189">
            <v>44929</v>
          </cell>
          <cell r="AH189">
            <v>15</v>
          </cell>
          <cell r="AI189" t="str">
            <v>BANCO INDUSTRIAL, SOCIEDAD ANONIMA</v>
          </cell>
          <cell r="AJ189">
            <v>4530064270</v>
          </cell>
          <cell r="AK189" t="str">
            <v>GT30INDL01010000004530064270</v>
          </cell>
          <cell r="AL189">
            <v>5660.32</v>
          </cell>
          <cell r="AM189">
            <v>5660.32</v>
          </cell>
          <cell r="AN189">
            <v>5520</v>
          </cell>
          <cell r="AO189">
            <v>5520</v>
          </cell>
        </row>
        <row r="190">
          <cell r="L190" t="str">
            <v>EDILIO ADELSO  JIMENEZ MARTINEZ</v>
          </cell>
          <cell r="M190">
            <v>31</v>
          </cell>
          <cell r="N190" t="str">
            <v>O</v>
          </cell>
          <cell r="O190" t="str">
            <v>OCUPADO</v>
          </cell>
          <cell r="P190">
            <v>1425984</v>
          </cell>
          <cell r="Q190">
            <v>81968</v>
          </cell>
          <cell r="R190" t="str">
            <v>AGENTE DE SEGURIDAD</v>
          </cell>
          <cell r="S190">
            <v>0</v>
          </cell>
          <cell r="T190" t="str">
            <v>SIN ESPECIALIDAD</v>
          </cell>
          <cell r="U190">
            <v>0</v>
          </cell>
          <cell r="V190">
            <v>8106</v>
          </cell>
          <cell r="W190" t="str">
            <v>AGENTE DE SEGURIDAD (SECCIÓN DE SEGURIDAD DE INSTALACIONES, DIRECCIÓN DE SEGURIDAD INSTITUCIONAL)</v>
          </cell>
          <cell r="X190">
            <v>185130564</v>
          </cell>
          <cell r="Y190" t="str">
            <v>DPI</v>
          </cell>
          <cell r="Z190">
            <v>1674198970606</v>
          </cell>
          <cell r="AA190">
            <v>606</v>
          </cell>
          <cell r="AE190" t="str">
            <v>6 AV. 3-71 COL. LINDA VIST,</v>
          </cell>
          <cell r="AF190">
            <v>115</v>
          </cell>
          <cell r="AG190">
            <v>44866</v>
          </cell>
          <cell r="AH190">
            <v>15</v>
          </cell>
          <cell r="AI190" t="str">
            <v>BANCO INDUSTRIAL, SOCIEDAD ANONIMA</v>
          </cell>
          <cell r="AJ190">
            <v>142648400</v>
          </cell>
          <cell r="AK190" t="str">
            <v>GT27INDL01010000000142648400</v>
          </cell>
          <cell r="AL190">
            <v>6750</v>
          </cell>
          <cell r="AM190">
            <v>6750</v>
          </cell>
          <cell r="AN190">
            <v>6600</v>
          </cell>
          <cell r="AO190">
            <v>6600</v>
          </cell>
        </row>
        <row r="191">
          <cell r="L191" t="str">
            <v>EDIN ARMANDO  MORALES SOBERANIS</v>
          </cell>
          <cell r="M191">
            <v>31</v>
          </cell>
          <cell r="N191" t="str">
            <v>O</v>
          </cell>
          <cell r="O191" t="str">
            <v>OCUPADO</v>
          </cell>
          <cell r="P191">
            <v>1444264</v>
          </cell>
          <cell r="Q191">
            <v>82170</v>
          </cell>
          <cell r="R191" t="str">
            <v>EDUCADOR</v>
          </cell>
          <cell r="S191">
            <v>0</v>
          </cell>
          <cell r="T191" t="str">
            <v>SIN ESPECIALIDAD</v>
          </cell>
          <cell r="U191">
            <v>0</v>
          </cell>
          <cell r="V191">
            <v>8249</v>
          </cell>
          <cell r="W191" t="str">
            <v>EDUCADOR/A (AUXILIATURAS, DIRECCIÓN DE AUXILIATURAS)</v>
          </cell>
          <cell r="X191">
            <v>179600143</v>
          </cell>
          <cell r="Y191" t="str">
            <v>DPI</v>
          </cell>
          <cell r="Z191">
            <v>1736696461501</v>
          </cell>
          <cell r="AA191">
            <v>1501</v>
          </cell>
          <cell r="AE191" t="str">
            <v>2DA CALLE FINAL COLONIA VILLAS DEL PORTAL BARRIO DE LA ESTANCIA, BAJA VERAPAZ, SALAMÁ</v>
          </cell>
          <cell r="AF191">
            <v>1501</v>
          </cell>
          <cell r="AG191">
            <v>44866</v>
          </cell>
          <cell r="AH191">
            <v>15</v>
          </cell>
          <cell r="AI191" t="str">
            <v>BANCO INDUSTRIAL, SOCIEDAD ANONIMA</v>
          </cell>
          <cell r="AJ191">
            <v>1760017648</v>
          </cell>
          <cell r="AK191" t="str">
            <v>GT39INDL01010000001760017648</v>
          </cell>
          <cell r="AL191">
            <v>7350</v>
          </cell>
          <cell r="AM191">
            <v>7350</v>
          </cell>
          <cell r="AN191">
            <v>7200</v>
          </cell>
          <cell r="AO191">
            <v>7200</v>
          </cell>
        </row>
        <row r="192">
          <cell r="L192" t="str">
            <v>EDITH NINETH  ZURITA ORELLANA</v>
          </cell>
          <cell r="M192">
            <v>31</v>
          </cell>
          <cell r="N192" t="str">
            <v>O</v>
          </cell>
          <cell r="O192" t="str">
            <v>OCUPADO</v>
          </cell>
          <cell r="P192">
            <v>1444305</v>
          </cell>
          <cell r="Q192">
            <v>82282</v>
          </cell>
          <cell r="R192" t="str">
            <v>OFICIAL DE AUXILIATURA</v>
          </cell>
          <cell r="S192">
            <v>0</v>
          </cell>
          <cell r="T192" t="str">
            <v>SIN ESPECIALIDAD</v>
          </cell>
          <cell r="U192">
            <v>0</v>
          </cell>
          <cell r="V192">
            <v>8246</v>
          </cell>
          <cell r="W192" t="str">
            <v>OFICIAL DE AUXILIATURA (AUXILIATURAS, DIRECCIÓN DE AUXILIATURAS)</v>
          </cell>
          <cell r="X192">
            <v>201401020637</v>
          </cell>
          <cell r="Y192" t="str">
            <v>DPI</v>
          </cell>
          <cell r="Z192">
            <v>2558021882001</v>
          </cell>
          <cell r="AA192">
            <v>2001</v>
          </cell>
          <cell r="AE192" t="str">
            <v>CHIQUIMULA</v>
          </cell>
          <cell r="AF192">
            <v>2001</v>
          </cell>
          <cell r="AG192">
            <v>44866</v>
          </cell>
          <cell r="AH192">
            <v>15</v>
          </cell>
          <cell r="AI192" t="str">
            <v>BANCO INDUSTRIAL, SOCIEDAD ANONIMA</v>
          </cell>
          <cell r="AJ192">
            <v>1010045746</v>
          </cell>
          <cell r="AK192" t="str">
            <v>GT88INDL01010000001010045746</v>
          </cell>
          <cell r="AL192">
            <v>7350</v>
          </cell>
          <cell r="AM192">
            <v>7350</v>
          </cell>
          <cell r="AN192">
            <v>7200</v>
          </cell>
          <cell r="AO192">
            <v>7200</v>
          </cell>
        </row>
        <row r="193">
          <cell r="L193" t="str">
            <v>EDNA LISBETH  HERRERA</v>
          </cell>
          <cell r="M193">
            <v>31</v>
          </cell>
          <cell r="N193" t="str">
            <v>O</v>
          </cell>
          <cell r="O193" t="str">
            <v>OCUPADO</v>
          </cell>
          <cell r="P193">
            <v>1444368</v>
          </cell>
          <cell r="Q193">
            <v>82282</v>
          </cell>
          <cell r="R193" t="str">
            <v>OFICIAL DE AUXILIATURA</v>
          </cell>
          <cell r="S193">
            <v>0</v>
          </cell>
          <cell r="T193" t="str">
            <v>SIN ESPECIALIDAD</v>
          </cell>
          <cell r="U193">
            <v>0</v>
          </cell>
          <cell r="V193">
            <v>8246</v>
          </cell>
          <cell r="W193" t="str">
            <v>OFICIAL DE AUXILIATURA (AUXILIATURAS, DIRECCIÓN DE AUXILIATURAS)</v>
          </cell>
          <cell r="X193">
            <v>271235384</v>
          </cell>
          <cell r="Y193" t="str">
            <v>DPI</v>
          </cell>
          <cell r="Z193">
            <v>2794537360101</v>
          </cell>
          <cell r="AA193">
            <v>101</v>
          </cell>
          <cell r="AE193" t="str">
            <v>1 AV. 2-31 COLONIA PANAMA</v>
          </cell>
          <cell r="AF193">
            <v>101</v>
          </cell>
          <cell r="AG193">
            <v>44866</v>
          </cell>
          <cell r="AH193">
            <v>15</v>
          </cell>
          <cell r="AI193" t="str">
            <v>BANCO INDUSTRIAL, SOCIEDAD ANONIMA</v>
          </cell>
          <cell r="AJ193">
            <v>374952503</v>
          </cell>
          <cell r="AK193" t="str">
            <v>GT45INDL01010000000374952503</v>
          </cell>
          <cell r="AL193">
            <v>7350</v>
          </cell>
          <cell r="AM193">
            <v>7350</v>
          </cell>
          <cell r="AN193">
            <v>7200</v>
          </cell>
          <cell r="AO193">
            <v>7200</v>
          </cell>
        </row>
        <row r="194">
          <cell r="L194" t="str">
            <v>EDVIN DANIEL  ESPINA REYES</v>
          </cell>
          <cell r="M194">
            <v>31</v>
          </cell>
          <cell r="N194" t="str">
            <v>O</v>
          </cell>
          <cell r="O194" t="str">
            <v>OCUPADO</v>
          </cell>
          <cell r="P194">
            <v>1462545</v>
          </cell>
          <cell r="Q194">
            <v>82288</v>
          </cell>
          <cell r="R194" t="str">
            <v>OFICIAL DE DEPARTAMENTO</v>
          </cell>
          <cell r="S194">
            <v>0</v>
          </cell>
          <cell r="T194" t="str">
            <v>SIN ESPECIALIDAD</v>
          </cell>
          <cell r="U194">
            <v>0</v>
          </cell>
          <cell r="V194">
            <v>8193</v>
          </cell>
          <cell r="W194" t="str">
            <v>OFICIAL DE DEPARTAMENTO (SECC. DE SEGUIMIENTO DE RESOLUCIONES Y REGISTRO ÚNICO DE RESPONSABLES)</v>
          </cell>
          <cell r="X194">
            <v>201003941824</v>
          </cell>
          <cell r="Y194" t="str">
            <v>DPI</v>
          </cell>
          <cell r="Z194">
            <v>2718720630108</v>
          </cell>
          <cell r="AA194">
            <v>108</v>
          </cell>
          <cell r="AE194" t="str">
            <v>6 CALLE 26-70 CASA 86 RECIDENCIALES VALLE DEL NARANJO, GUATEMALA, MIXCO</v>
          </cell>
          <cell r="AF194">
            <v>108</v>
          </cell>
          <cell r="AG194">
            <v>44866</v>
          </cell>
          <cell r="AH194">
            <v>15</v>
          </cell>
          <cell r="AI194" t="str">
            <v>BANCO INDUSTRIAL, SOCIEDAD ANONIMA</v>
          </cell>
          <cell r="AJ194">
            <v>1050143591</v>
          </cell>
          <cell r="AK194" t="str">
            <v>GT08INDL01010000001050143591</v>
          </cell>
          <cell r="AL194">
            <v>7350</v>
          </cell>
          <cell r="AM194">
            <v>7350</v>
          </cell>
          <cell r="AN194">
            <v>7200</v>
          </cell>
          <cell r="AO194">
            <v>7200</v>
          </cell>
        </row>
        <row r="195">
          <cell r="L195" t="str">
            <v>EDVY RENE  CASTRO OBREGON</v>
          </cell>
          <cell r="M195">
            <v>31</v>
          </cell>
          <cell r="N195" t="str">
            <v>O</v>
          </cell>
          <cell r="O195" t="str">
            <v>OCUPADO</v>
          </cell>
          <cell r="P195">
            <v>1443292</v>
          </cell>
          <cell r="Q195">
            <v>83387</v>
          </cell>
          <cell r="R195" t="str">
            <v>AUXILIAR ADMINISTRATIVO DE DEPARTAMENTO</v>
          </cell>
          <cell r="S195">
            <v>0</v>
          </cell>
          <cell r="T195" t="str">
            <v>SIN ESPECIALIDAD</v>
          </cell>
          <cell r="U195">
            <v>0</v>
          </cell>
          <cell r="V195">
            <v>8170</v>
          </cell>
          <cell r="W195" t="str">
            <v>AUXILIAR ADMINISTRATIVO/A DE DEPARTAMENTO (BIBLIOTECA GONZALO MENÉNDEZ DE LA RIVA)</v>
          </cell>
          <cell r="X195">
            <v>162017966</v>
          </cell>
          <cell r="Y195" t="str">
            <v>DPI</v>
          </cell>
          <cell r="Z195">
            <v>2610237561601</v>
          </cell>
          <cell r="AA195">
            <v>1601</v>
          </cell>
          <cell r="AE195" t="str">
            <v>5A AV. 2-57 "C", SACATEPEQUEZ, SAN MIGUEL DUEÑAS</v>
          </cell>
          <cell r="AF195">
            <v>313</v>
          </cell>
          <cell r="AG195">
            <v>44866</v>
          </cell>
          <cell r="AH195">
            <v>15</v>
          </cell>
          <cell r="AI195" t="str">
            <v>BANCO INDUSTRIAL, SOCIEDAD ANONIMA</v>
          </cell>
          <cell r="AJ195">
            <v>140619064</v>
          </cell>
          <cell r="AK195" t="str">
            <v>GT97INDL01010000000140619064</v>
          </cell>
          <cell r="AL195">
            <v>7950</v>
          </cell>
          <cell r="AM195">
            <v>7950</v>
          </cell>
          <cell r="AN195">
            <v>7800</v>
          </cell>
          <cell r="AO195">
            <v>7800</v>
          </cell>
        </row>
        <row r="196">
          <cell r="L196" t="str">
            <v>EDWIN  ROBERTO  MORA GIRON</v>
          </cell>
          <cell r="M196">
            <v>31</v>
          </cell>
          <cell r="N196" t="str">
            <v>O</v>
          </cell>
          <cell r="O196" t="str">
            <v>OCUPADO</v>
          </cell>
          <cell r="P196">
            <v>1442704</v>
          </cell>
          <cell r="Q196">
            <v>82170</v>
          </cell>
          <cell r="R196" t="str">
            <v>EDUCADOR</v>
          </cell>
          <cell r="S196">
            <v>0</v>
          </cell>
          <cell r="T196" t="str">
            <v>SIN ESPECIALIDAD</v>
          </cell>
          <cell r="U196">
            <v>0</v>
          </cell>
          <cell r="V196">
            <v>8165</v>
          </cell>
          <cell r="W196" t="str">
            <v>EDUCADOR/A (ESC. JUAN JOSÉ GERARDI CONEDERA, DIRECCIÓN DE PROMOCIÓN Y EDUCACIÓN)</v>
          </cell>
          <cell r="X196">
            <v>188153928</v>
          </cell>
          <cell r="Y196" t="str">
            <v>DPI</v>
          </cell>
          <cell r="Z196">
            <v>1583054180101</v>
          </cell>
          <cell r="AA196">
            <v>101</v>
          </cell>
          <cell r="AE196" t="str">
            <v>LOTE 139 SECTOR 2 4TA CALLE COLONIA VILLAS, GUATEMALA , SAN PEDRO AYAMPUC</v>
          </cell>
          <cell r="AF196">
            <v>107</v>
          </cell>
          <cell r="AG196">
            <v>44866</v>
          </cell>
          <cell r="AH196">
            <v>15</v>
          </cell>
          <cell r="AI196" t="str">
            <v>BANCO INDUSTRIAL, SOCIEDAD ANONIMA</v>
          </cell>
          <cell r="AJ196">
            <v>20086674</v>
          </cell>
          <cell r="AK196" t="str">
            <v>GT86INDL01010000000020086674</v>
          </cell>
          <cell r="AL196">
            <v>7350</v>
          </cell>
          <cell r="AM196">
            <v>7350</v>
          </cell>
          <cell r="AN196">
            <v>7200</v>
          </cell>
          <cell r="AO196">
            <v>7200</v>
          </cell>
        </row>
        <row r="197">
          <cell r="L197" t="str">
            <v>EDWIN ARMANDO  TARACENA PALALA</v>
          </cell>
          <cell r="M197">
            <v>31</v>
          </cell>
          <cell r="N197" t="str">
            <v>O</v>
          </cell>
          <cell r="O197" t="str">
            <v>OCUPADO</v>
          </cell>
          <cell r="P197">
            <v>1566633</v>
          </cell>
          <cell r="Q197">
            <v>82358</v>
          </cell>
          <cell r="R197" t="str">
            <v>SUBCOORDINADOR DE DEPARTAMENTO</v>
          </cell>
          <cell r="U197">
            <v>0</v>
          </cell>
          <cell r="V197">
            <v>8308</v>
          </cell>
          <cell r="W197" t="str">
            <v>COORDINADOR/A DE DEPARTAMENTO (DEPTO.DE COORDINACIÓN Y MEDIACIÓN REGIONAL, DIRECCIÓN DE AUXILIATURA)</v>
          </cell>
          <cell r="X197">
            <v>201300092509</v>
          </cell>
          <cell r="Y197" t="str">
            <v>DPI</v>
          </cell>
          <cell r="Z197">
            <v>1651320270101</v>
          </cell>
          <cell r="AA197">
            <v>101</v>
          </cell>
          <cell r="AB197">
            <v>11817</v>
          </cell>
          <cell r="AC197">
            <v>11</v>
          </cell>
          <cell r="AD197" t="str">
            <v>COLEGIO DE ABOGADOS Y NOTARIOS</v>
          </cell>
          <cell r="AE197" t="str">
            <v>1 CALLE 5-23</v>
          </cell>
          <cell r="AF197">
            <v>108</v>
          </cell>
          <cell r="AG197">
            <v>44866</v>
          </cell>
          <cell r="AH197">
            <v>15</v>
          </cell>
          <cell r="AI197" t="str">
            <v>BANCO INDUSTRIAL, SOCIEDAD ANONIMA</v>
          </cell>
          <cell r="AJ197">
            <v>400986505</v>
          </cell>
          <cell r="AK197" t="str">
            <v>GT57INDL01010000000400986505</v>
          </cell>
          <cell r="AL197">
            <v>11884.37</v>
          </cell>
          <cell r="AM197">
            <v>11884.37</v>
          </cell>
          <cell r="AN197">
            <v>11500</v>
          </cell>
          <cell r="AO197">
            <v>11500</v>
          </cell>
        </row>
        <row r="198">
          <cell r="L198" t="str">
            <v>EDWIN ARNOLDO  HERRERA RODRIGUEZ</v>
          </cell>
          <cell r="M198">
            <v>31</v>
          </cell>
          <cell r="N198" t="str">
            <v>O</v>
          </cell>
          <cell r="O198" t="str">
            <v>OCUPADO</v>
          </cell>
          <cell r="P198">
            <v>1564749</v>
          </cell>
          <cell r="Q198">
            <v>82261</v>
          </cell>
          <cell r="R198" t="str">
            <v>JEFE DE UNIDAD</v>
          </cell>
          <cell r="S198">
            <v>0</v>
          </cell>
          <cell r="T198" t="str">
            <v>SIN ESPECIALIDAD</v>
          </cell>
          <cell r="U198">
            <v>0</v>
          </cell>
          <cell r="V198">
            <v>8300</v>
          </cell>
          <cell r="W198" t="str">
            <v>JEFE/A DE UNIDAD (U. DE DERECHOS ECONÓMICOS, SOCIALES, CULTURALES Y AMBIENTALES, AUXILIATURA G C)</v>
          </cell>
          <cell r="X198">
            <v>201200509401</v>
          </cell>
          <cell r="Y198" t="str">
            <v>DPI</v>
          </cell>
          <cell r="Z198">
            <v>1694723020101</v>
          </cell>
          <cell r="AA198">
            <v>101</v>
          </cell>
          <cell r="AB198">
            <v>1913</v>
          </cell>
          <cell r="AC198">
            <v>11</v>
          </cell>
          <cell r="AD198" t="str">
            <v>COLEGIO DE ABOGADOS Y NOTARIOS</v>
          </cell>
          <cell r="AE198" t="str">
            <v>28 AV A 25-38 COLONIA MAYA</v>
          </cell>
          <cell r="AF198">
            <v>101</v>
          </cell>
          <cell r="AG198">
            <v>44866</v>
          </cell>
          <cell r="AH198">
            <v>15</v>
          </cell>
          <cell r="AI198" t="str">
            <v>BANCO INDUSTRIAL, SOCIEDAD ANONIMA</v>
          </cell>
          <cell r="AJ198">
            <v>120071092</v>
          </cell>
          <cell r="AK198" t="str">
            <v>GT58INDL01010000000120071092</v>
          </cell>
          <cell r="AL198">
            <v>14825</v>
          </cell>
          <cell r="AM198">
            <v>14825</v>
          </cell>
          <cell r="AN198">
            <v>14300</v>
          </cell>
          <cell r="AO198">
            <v>14300</v>
          </cell>
        </row>
        <row r="199">
          <cell r="L199" t="str">
            <v>EDWIN ARNOLDO  MONTENEGRO ARIAS</v>
          </cell>
          <cell r="M199">
            <v>31</v>
          </cell>
          <cell r="N199" t="str">
            <v>O</v>
          </cell>
          <cell r="O199" t="str">
            <v>OCUPADO</v>
          </cell>
          <cell r="P199">
            <v>1433459</v>
          </cell>
          <cell r="Q199">
            <v>82453</v>
          </cell>
          <cell r="R199" t="str">
            <v>TÉCNICO DE DEPARTAMENTO</v>
          </cell>
          <cell r="S199">
            <v>0</v>
          </cell>
          <cell r="T199" t="str">
            <v>SIN ESPECIALIDAD</v>
          </cell>
          <cell r="U199">
            <v>0</v>
          </cell>
          <cell r="V199">
            <v>8241</v>
          </cell>
          <cell r="W199" t="str">
            <v>TÉCNICO/A DE DEPARTAMENTO (DEPTO. DE PRESUPUESTO, DIRECCIÓN FINANCIERA)</v>
          </cell>
          <cell r="X199">
            <v>171063647</v>
          </cell>
          <cell r="Y199" t="str">
            <v>DPI</v>
          </cell>
          <cell r="Z199">
            <v>2199648820101</v>
          </cell>
          <cell r="AA199">
            <v>101</v>
          </cell>
          <cell r="AE199" t="str">
            <v>LOTE 16 AB MANZ 18 CANALITOS CANTON JAGUEY, GUATEMALA , GUATEMALA</v>
          </cell>
          <cell r="AF199">
            <v>101</v>
          </cell>
          <cell r="AG199">
            <v>44866</v>
          </cell>
          <cell r="AH199">
            <v>15</v>
          </cell>
          <cell r="AI199" t="str">
            <v>BANCO INDUSTRIAL, SOCIEDAD ANONIMA</v>
          </cell>
          <cell r="AJ199">
            <v>613752</v>
          </cell>
          <cell r="AK199" t="str">
            <v>GT74INDL01010000000000613752</v>
          </cell>
          <cell r="AL199">
            <v>11420</v>
          </cell>
          <cell r="AM199">
            <v>11420</v>
          </cell>
          <cell r="AN199">
            <v>11270</v>
          </cell>
          <cell r="AO199">
            <v>11270</v>
          </cell>
        </row>
        <row r="200">
          <cell r="L200" t="str">
            <v>EDWIN AUGUSTO  NORATO SOCOP</v>
          </cell>
          <cell r="M200">
            <v>31</v>
          </cell>
          <cell r="N200" t="str">
            <v>O</v>
          </cell>
          <cell r="O200" t="str">
            <v>OCUPADO</v>
          </cell>
          <cell r="P200">
            <v>1446945</v>
          </cell>
          <cell r="Q200">
            <v>82282</v>
          </cell>
          <cell r="R200" t="str">
            <v>OFICIAL DE AUXILIATURA</v>
          </cell>
          <cell r="S200">
            <v>0</v>
          </cell>
          <cell r="T200" t="str">
            <v>SIN ESPECIALIDAD</v>
          </cell>
          <cell r="U200">
            <v>0</v>
          </cell>
          <cell r="V200">
            <v>8246</v>
          </cell>
          <cell r="W200" t="str">
            <v>OFICIAL DE AUXILIATURA (AUXILIATURAS, DIRECCIÓN DE AUXILIATURAS)</v>
          </cell>
          <cell r="X200">
            <v>184312411</v>
          </cell>
          <cell r="Y200" t="str">
            <v>DPI</v>
          </cell>
          <cell r="Z200">
            <v>2599151650901</v>
          </cell>
          <cell r="AA200">
            <v>901</v>
          </cell>
          <cell r="AE200" t="str">
            <v>9 CALLE A 4-70 ZONA 2, QUETZALTENANGO, QUETZALTENANGO</v>
          </cell>
          <cell r="AF200">
            <v>901</v>
          </cell>
          <cell r="AG200">
            <v>44866</v>
          </cell>
          <cell r="AH200">
            <v>15</v>
          </cell>
          <cell r="AI200" t="str">
            <v>BANCO INDUSTRIAL, SOCIEDAD ANONIMA</v>
          </cell>
          <cell r="AJ200">
            <v>510010861</v>
          </cell>
          <cell r="AK200" t="str">
            <v>GT87INDL01010000000510010861</v>
          </cell>
          <cell r="AL200">
            <v>7350</v>
          </cell>
          <cell r="AM200">
            <v>7350</v>
          </cell>
          <cell r="AN200">
            <v>7200</v>
          </cell>
          <cell r="AO200">
            <v>7200</v>
          </cell>
        </row>
        <row r="201">
          <cell r="L201" t="str">
            <v>EDWIN JAVIER  AREVALO CASTRO</v>
          </cell>
          <cell r="M201">
            <v>31</v>
          </cell>
          <cell r="N201" t="str">
            <v>O</v>
          </cell>
          <cell r="O201" t="str">
            <v>OCUPADO</v>
          </cell>
          <cell r="P201">
            <v>1433462</v>
          </cell>
          <cell r="Q201">
            <v>82033</v>
          </cell>
          <cell r="R201" t="str">
            <v>AUXILIAR DE DEPARTAMENTO</v>
          </cell>
          <cell r="S201">
            <v>0</v>
          </cell>
          <cell r="T201" t="str">
            <v>SIN ESPECIALIDAD</v>
          </cell>
          <cell r="U201">
            <v>0</v>
          </cell>
          <cell r="V201">
            <v>8245</v>
          </cell>
          <cell r="W201" t="str">
            <v>AUXILIAR DE DEPARTAMENTO (DEPTO. DE CONTABILIDAD, DIRECCIÓN FINANCIERA)</v>
          </cell>
          <cell r="X201">
            <v>201302577894</v>
          </cell>
          <cell r="Y201" t="str">
            <v>DPI</v>
          </cell>
          <cell r="Z201">
            <v>2734333690101</v>
          </cell>
          <cell r="AA201">
            <v>101</v>
          </cell>
          <cell r="AE201" t="str">
            <v>MANZANA W LOTE 11 SEC 1 LAS MARGARITAS EL BUCARO, VILLA NUEVA, GUATEMALA</v>
          </cell>
          <cell r="AF201">
            <v>101</v>
          </cell>
          <cell r="AG201">
            <v>44866</v>
          </cell>
          <cell r="AH201">
            <v>15</v>
          </cell>
          <cell r="AI201" t="str">
            <v>BANCO INDUSTRIAL, SOCIEDAD ANONIMA</v>
          </cell>
          <cell r="AJ201">
            <v>120163472</v>
          </cell>
          <cell r="AK201" t="str">
            <v>GT56INDL01010000000120163472</v>
          </cell>
          <cell r="AL201">
            <v>7950</v>
          </cell>
          <cell r="AM201">
            <v>7950</v>
          </cell>
          <cell r="AN201">
            <v>7800</v>
          </cell>
          <cell r="AO201">
            <v>7800</v>
          </cell>
        </row>
        <row r="202">
          <cell r="L202" t="str">
            <v>EDWIN OSWALDO  BATZ  LIMA</v>
          </cell>
          <cell r="M202">
            <v>31</v>
          </cell>
          <cell r="N202" t="str">
            <v>O</v>
          </cell>
          <cell r="O202" t="str">
            <v>OCUPADO</v>
          </cell>
          <cell r="P202">
            <v>1566599</v>
          </cell>
          <cell r="Q202">
            <v>82007</v>
          </cell>
          <cell r="R202" t="str">
            <v>ASISTENTE ADMINISTRATIVO FINANCIERO</v>
          </cell>
          <cell r="U202">
            <v>0</v>
          </cell>
          <cell r="V202">
            <v>8242</v>
          </cell>
          <cell r="W202" t="str">
            <v>ASISTENTE ADMINISTRATIVO/A FINANCIERO/A (AUXILIATURAS, DIRECCIÓN DE AUXILIATURAS)</v>
          </cell>
          <cell r="X202">
            <v>170482160</v>
          </cell>
          <cell r="Y202" t="str">
            <v>DPI</v>
          </cell>
          <cell r="Z202">
            <v>2306850640506</v>
          </cell>
          <cell r="AA202">
            <v>506</v>
          </cell>
          <cell r="AE202" t="str">
            <v>33 AV. 27-82 COLONIA SANTA ANA, GUATEMALA, GUATEMALA</v>
          </cell>
          <cell r="AF202">
            <v>101</v>
          </cell>
          <cell r="AG202">
            <v>44866</v>
          </cell>
          <cell r="AH202">
            <v>15</v>
          </cell>
          <cell r="AI202" t="str">
            <v>BANCO INDUSTRIAL, SOCIEDAD ANONIMA</v>
          </cell>
          <cell r="AJ202">
            <v>350028692</v>
          </cell>
          <cell r="AK202" t="str">
            <v>GT10INDL01010000000350028692</v>
          </cell>
          <cell r="AL202">
            <v>5910</v>
          </cell>
          <cell r="AM202">
            <v>5910</v>
          </cell>
          <cell r="AN202">
            <v>5760</v>
          </cell>
          <cell r="AO202">
            <v>5760</v>
          </cell>
        </row>
        <row r="203">
          <cell r="L203" t="str">
            <v>EDWIN ROLANDO  CHAVEZ CHAMALE</v>
          </cell>
          <cell r="M203">
            <v>31</v>
          </cell>
          <cell r="N203" t="str">
            <v>O</v>
          </cell>
          <cell r="O203" t="str">
            <v>OCUPADO</v>
          </cell>
          <cell r="P203">
            <v>1433075</v>
          </cell>
          <cell r="Q203">
            <v>82325</v>
          </cell>
          <cell r="R203" t="str">
            <v>PROFESIONAL ESPECIALIZADO</v>
          </cell>
          <cell r="S203">
            <v>0</v>
          </cell>
          <cell r="T203" t="str">
            <v>SIN ESPECIALIDAD</v>
          </cell>
          <cell r="U203">
            <v>0</v>
          </cell>
          <cell r="V203">
            <v>8276</v>
          </cell>
          <cell r="W203" t="str">
            <v>PROFESIONAL ESPECIALIZADO/A (ASESORÍA JURÍDICA)</v>
          </cell>
          <cell r="X203">
            <v>201400596660</v>
          </cell>
          <cell r="Y203" t="str">
            <v>DPI</v>
          </cell>
          <cell r="Z203">
            <v>2284733490101</v>
          </cell>
          <cell r="AA203">
            <v>101</v>
          </cell>
          <cell r="AB203">
            <v>11693</v>
          </cell>
          <cell r="AC203">
            <v>11</v>
          </cell>
          <cell r="AD203" t="str">
            <v>COLEGIO DE ABOGADOS Y NOTARIOS</v>
          </cell>
          <cell r="AE203" t="str">
            <v>1 AV 3-18 RESIDENCIALES SAN ANTONIO KM 16.5 CARRETERA A EL SALVADOR</v>
          </cell>
          <cell r="AF203">
            <v>102</v>
          </cell>
          <cell r="AG203">
            <v>44866</v>
          </cell>
          <cell r="AH203">
            <v>15</v>
          </cell>
          <cell r="AI203" t="str">
            <v>BANCO INDUSTRIAL, SOCIEDAD ANONIMA</v>
          </cell>
          <cell r="AJ203">
            <v>3800009183</v>
          </cell>
          <cell r="AK203" t="str">
            <v>GT09INDL01010000003800009183</v>
          </cell>
          <cell r="AL203">
            <v>20711.25</v>
          </cell>
          <cell r="AM203">
            <v>20711.25</v>
          </cell>
          <cell r="AN203">
            <v>20186.25</v>
          </cell>
          <cell r="AO203">
            <v>20186.25</v>
          </cell>
        </row>
        <row r="204">
          <cell r="L204" t="str">
            <v>ELBA ARACELY  FOLGAR PORTILLO DE HERNANDEZ</v>
          </cell>
          <cell r="M204">
            <v>31</v>
          </cell>
          <cell r="N204" t="str">
            <v>O</v>
          </cell>
          <cell r="O204" t="str">
            <v>OCUPADO</v>
          </cell>
          <cell r="P204">
            <v>1444399</v>
          </cell>
          <cell r="Q204">
            <v>82282</v>
          </cell>
          <cell r="R204" t="str">
            <v>OFICIAL DE AUXILIATURA</v>
          </cell>
          <cell r="S204">
            <v>0</v>
          </cell>
          <cell r="T204" t="str">
            <v>SIN ESPECIALIDAD</v>
          </cell>
          <cell r="U204">
            <v>0</v>
          </cell>
          <cell r="V204">
            <v>8246</v>
          </cell>
          <cell r="W204" t="str">
            <v>OFICIAL DE AUXILIATURA (AUXILIATURAS, DIRECCIÓN DE AUXILIATURAS)</v>
          </cell>
          <cell r="X204">
            <v>272108036</v>
          </cell>
          <cell r="Y204" t="str">
            <v>DPI</v>
          </cell>
          <cell r="Z204">
            <v>2583925922102</v>
          </cell>
          <cell r="AA204">
            <v>2102</v>
          </cell>
          <cell r="AE204" t="str">
            <v>2DA CALLE "A" 2-79, JALAPA, JALAPA</v>
          </cell>
          <cell r="AF204">
            <v>2102</v>
          </cell>
          <cell r="AG204">
            <v>44866</v>
          </cell>
          <cell r="AH204">
            <v>15</v>
          </cell>
          <cell r="AI204" t="str">
            <v>BANCO INDUSTRIAL, SOCIEDAD ANONIMA</v>
          </cell>
          <cell r="AJ204">
            <v>970009464</v>
          </cell>
          <cell r="AK204" t="str">
            <v>GT62INDL01010000000970009464</v>
          </cell>
          <cell r="AL204">
            <v>7350</v>
          </cell>
          <cell r="AM204">
            <v>7350</v>
          </cell>
          <cell r="AN204">
            <v>7200</v>
          </cell>
          <cell r="AO204">
            <v>7200</v>
          </cell>
        </row>
        <row r="205">
          <cell r="L205" t="str">
            <v>ELBA GABRIELA  SANABRIA ORTIZ</v>
          </cell>
          <cell r="M205">
            <v>31</v>
          </cell>
          <cell r="N205" t="str">
            <v>O</v>
          </cell>
          <cell r="O205" t="str">
            <v>OCUPADO</v>
          </cell>
          <cell r="P205">
            <v>1447910</v>
          </cell>
          <cell r="Q205">
            <v>82408</v>
          </cell>
          <cell r="R205" t="str">
            <v>TÉCNICO DE DEFENSORÍA</v>
          </cell>
          <cell r="S205">
            <v>0</v>
          </cell>
          <cell r="T205" t="str">
            <v>SIN ESPECIALIDAD</v>
          </cell>
          <cell r="U205">
            <v>0</v>
          </cell>
          <cell r="V205">
            <v>8126</v>
          </cell>
          <cell r="W205" t="str">
            <v>TÉCNICO/A DE DEFENSORÍA (DEFENSORÍA QUE TENGA ASIGNADO EL PUESTO, DIRECCIÓN DE DEFENSORÍAS)</v>
          </cell>
          <cell r="X205">
            <v>280280819</v>
          </cell>
          <cell r="Y205" t="str">
            <v>DPI</v>
          </cell>
          <cell r="Z205">
            <v>2432094280101</v>
          </cell>
          <cell r="AA205">
            <v>101</v>
          </cell>
          <cell r="AE205" t="str">
            <v>23 CALLE 2-36 ZONA 3, GUATEMALA , GUATEMALA</v>
          </cell>
          <cell r="AF205">
            <v>101</v>
          </cell>
          <cell r="AG205">
            <v>44866</v>
          </cell>
          <cell r="AH205">
            <v>15</v>
          </cell>
          <cell r="AI205" t="str">
            <v>BANCO INDUSTRIAL, SOCIEDAD ANONIMA</v>
          </cell>
          <cell r="AJ205">
            <v>120131651</v>
          </cell>
          <cell r="AK205" t="str">
            <v>GT94INDL01010000000120131651</v>
          </cell>
          <cell r="AL205">
            <v>8550</v>
          </cell>
          <cell r="AM205">
            <v>8550</v>
          </cell>
          <cell r="AN205">
            <v>8400</v>
          </cell>
          <cell r="AO205">
            <v>8400</v>
          </cell>
        </row>
        <row r="206">
          <cell r="L206" t="str">
            <v>ELDER NOE  SAJCHE ESQUITE</v>
          </cell>
          <cell r="M206">
            <v>31</v>
          </cell>
          <cell r="N206" t="str">
            <v>O</v>
          </cell>
          <cell r="O206" t="str">
            <v>OCUPADO</v>
          </cell>
          <cell r="P206">
            <v>1433231</v>
          </cell>
          <cell r="Q206">
            <v>82465</v>
          </cell>
          <cell r="R206" t="str">
            <v>TÉCNICO ESPECIALIZADO DE DEPARTAMENTO</v>
          </cell>
          <cell r="S206">
            <v>0</v>
          </cell>
          <cell r="T206" t="str">
            <v>SIN ESPECIALIDAD</v>
          </cell>
          <cell r="U206">
            <v>0</v>
          </cell>
          <cell r="V206">
            <v>8145</v>
          </cell>
          <cell r="W206" t="str">
            <v>TECNICO/A ESPECIALIZADO /A DE DEPARTAMENTO (DEPTO. DE ALMACÉN Y SUMINISTROS, DIREC. ADMINISTRATIVA)</v>
          </cell>
          <cell r="X206">
            <v>183509512</v>
          </cell>
          <cell r="Y206" t="str">
            <v>DPI</v>
          </cell>
          <cell r="Z206">
            <v>2594249861604</v>
          </cell>
          <cell r="AA206">
            <v>1604</v>
          </cell>
          <cell r="AE206" t="str">
            <v>31 CALLE 1-63 LA ESPERANZA LA COMUNIDAD ZONA 10, GUATEMALA , MIXCO</v>
          </cell>
          <cell r="AF206">
            <v>108</v>
          </cell>
          <cell r="AG206">
            <v>44866</v>
          </cell>
          <cell r="AH206">
            <v>15</v>
          </cell>
          <cell r="AI206" t="str">
            <v>BANCO INDUSTRIAL, SOCIEDAD ANONIMA</v>
          </cell>
          <cell r="AJ206">
            <v>120172846</v>
          </cell>
          <cell r="AK206" t="str">
            <v>GT31INDL01010000000120172846</v>
          </cell>
          <cell r="AL206">
            <v>10040</v>
          </cell>
          <cell r="AM206">
            <v>10040</v>
          </cell>
          <cell r="AN206">
            <v>9890</v>
          </cell>
          <cell r="AO206">
            <v>9890</v>
          </cell>
        </row>
        <row r="207">
          <cell r="L207" t="str">
            <v>ELENA   CETO BERNAL</v>
          </cell>
          <cell r="M207">
            <v>31</v>
          </cell>
          <cell r="N207" t="str">
            <v>O</v>
          </cell>
          <cell r="O207" t="str">
            <v>OCUPADO</v>
          </cell>
          <cell r="P207">
            <v>1444358</v>
          </cell>
          <cell r="Q207">
            <v>82282</v>
          </cell>
          <cell r="R207" t="str">
            <v>OFICIAL DE AUXILIATURA</v>
          </cell>
          <cell r="S207">
            <v>0</v>
          </cell>
          <cell r="T207" t="str">
            <v>SIN ESPECIALIDAD</v>
          </cell>
          <cell r="U207">
            <v>0</v>
          </cell>
          <cell r="V207">
            <v>8246</v>
          </cell>
          <cell r="W207" t="str">
            <v>OFICIAL DE AUXILIATURA (AUXILIATURAS, DIRECCIÓN DE AUXILIATURAS)</v>
          </cell>
          <cell r="X207">
            <v>1765982431413</v>
          </cell>
          <cell r="Y207" t="str">
            <v>DPI</v>
          </cell>
          <cell r="Z207">
            <v>1765982431413</v>
          </cell>
          <cell r="AA207">
            <v>1413</v>
          </cell>
          <cell r="AE207" t="str">
            <v>CANTON LA LAGUNA, NEBAJ, QUICHE</v>
          </cell>
          <cell r="AF207">
            <v>1413</v>
          </cell>
          <cell r="AG207">
            <v>44866</v>
          </cell>
          <cell r="AH207">
            <v>15</v>
          </cell>
          <cell r="AI207" t="str">
            <v>BANCO INDUSTRIAL, SOCIEDAD ANONIMA</v>
          </cell>
          <cell r="AJ207">
            <v>7820011687</v>
          </cell>
          <cell r="AK207" t="str">
            <v>GT91INDL01010000007820011687</v>
          </cell>
          <cell r="AL207">
            <v>7350</v>
          </cell>
          <cell r="AM207">
            <v>7350</v>
          </cell>
          <cell r="AN207">
            <v>7200</v>
          </cell>
          <cell r="AO207">
            <v>7200</v>
          </cell>
        </row>
        <row r="208">
          <cell r="L208" t="str">
            <v>ELIAS   QUEL CUC</v>
          </cell>
          <cell r="M208">
            <v>31</v>
          </cell>
          <cell r="N208" t="str">
            <v>O</v>
          </cell>
          <cell r="O208" t="str">
            <v>OCUPADO</v>
          </cell>
          <cell r="P208">
            <v>1425765</v>
          </cell>
          <cell r="Q208">
            <v>82126</v>
          </cell>
          <cell r="R208" t="str">
            <v>CONSERJE</v>
          </cell>
          <cell r="S208">
            <v>0</v>
          </cell>
          <cell r="T208" t="str">
            <v>SIN ESPECIALIDAD</v>
          </cell>
          <cell r="U208">
            <v>0</v>
          </cell>
          <cell r="V208">
            <v>8153</v>
          </cell>
          <cell r="W208" t="str">
            <v>CONSERJE (DEPARTAMENTO DE SERVICIOS GENERALES, DIRECCIÓN ADMINISTRATIVA)</v>
          </cell>
          <cell r="X208">
            <v>163501885</v>
          </cell>
          <cell r="Y208" t="str">
            <v>DPI</v>
          </cell>
          <cell r="Z208">
            <v>2209591020306</v>
          </cell>
          <cell r="AA208">
            <v>306</v>
          </cell>
          <cell r="AE208" t="str">
            <v>5TA CALLE 7-13 ZONA 1, CHIMALTENANGO, PATZÚN</v>
          </cell>
          <cell r="AF208">
            <v>407</v>
          </cell>
          <cell r="AG208">
            <v>44866</v>
          </cell>
          <cell r="AH208">
            <v>15</v>
          </cell>
          <cell r="AI208" t="str">
            <v>BANCO INDUSTRIAL, SOCIEDAD ANONIMA</v>
          </cell>
          <cell r="AJ208">
            <v>120130893</v>
          </cell>
          <cell r="AK208" t="str">
            <v>GT93INDL01010000000120130893</v>
          </cell>
          <cell r="AL208">
            <v>5670</v>
          </cell>
          <cell r="AM208">
            <v>5670</v>
          </cell>
          <cell r="AN208">
            <v>5520</v>
          </cell>
          <cell r="AO208">
            <v>5520</v>
          </cell>
        </row>
        <row r="209">
          <cell r="L209" t="str">
            <v>ELIEZER EMMANUEL  AVILA VILLATORO</v>
          </cell>
          <cell r="M209">
            <v>31</v>
          </cell>
          <cell r="N209" t="str">
            <v>O</v>
          </cell>
          <cell r="O209" t="str">
            <v>OCUPADO</v>
          </cell>
          <cell r="P209">
            <v>1564775</v>
          </cell>
          <cell r="Q209">
            <v>82290</v>
          </cell>
          <cell r="R209" t="str">
            <v>OFICIAL DE DEPARTAMENTO</v>
          </cell>
          <cell r="S209">
            <v>0</v>
          </cell>
          <cell r="T209" t="str">
            <v>SIN ESPECIALIDAD</v>
          </cell>
          <cell r="U209">
            <v>0</v>
          </cell>
          <cell r="V209">
            <v>8316</v>
          </cell>
          <cell r="W209" t="str">
            <v>OFICIAL DE DEPARTAMENTO (DEPTO. DE GESTIÓN DE DENUNCIAS POR MEDIOS ELECTRÓNICOS, DIR. DE AUXILIATURA</v>
          </cell>
          <cell r="X209">
            <v>187082771</v>
          </cell>
          <cell r="Y209" t="str">
            <v>DPI</v>
          </cell>
          <cell r="Z209">
            <v>1710585180101</v>
          </cell>
          <cell r="AA209">
            <v>101</v>
          </cell>
          <cell r="AE209" t="str">
            <v>5 CALLE 2-59, PAMPLONA, GUATEMALA, GUATEMALA</v>
          </cell>
          <cell r="AF209">
            <v>101</v>
          </cell>
          <cell r="AG209">
            <v>44866</v>
          </cell>
          <cell r="AH209">
            <v>15</v>
          </cell>
          <cell r="AI209" t="str">
            <v>BANCO INDUSTRIAL, SOCIEDAD ANONIMA</v>
          </cell>
          <cell r="AJ209">
            <v>510010082</v>
          </cell>
          <cell r="AK209" t="str">
            <v>GT71INDL01010000000510010082</v>
          </cell>
          <cell r="AL209">
            <v>7350</v>
          </cell>
          <cell r="AM209">
            <v>7350</v>
          </cell>
          <cell r="AN209">
            <v>7200</v>
          </cell>
          <cell r="AO209">
            <v>7200</v>
          </cell>
        </row>
        <row r="210">
          <cell r="L210" t="str">
            <v>ELISA ALEJANDRA  MONTERROSO DUARTE</v>
          </cell>
          <cell r="M210">
            <v>31</v>
          </cell>
          <cell r="N210" t="str">
            <v>O</v>
          </cell>
          <cell r="O210" t="str">
            <v>OCUPADO</v>
          </cell>
          <cell r="P210">
            <v>1449413</v>
          </cell>
          <cell r="Q210">
            <v>82329</v>
          </cell>
          <cell r="R210" t="str">
            <v>SECRETARIO/A</v>
          </cell>
          <cell r="S210">
            <v>0</v>
          </cell>
          <cell r="T210" t="str">
            <v>SIN ESPECIALIDAD</v>
          </cell>
          <cell r="U210">
            <v>0</v>
          </cell>
          <cell r="V210">
            <v>8172</v>
          </cell>
          <cell r="W210" t="str">
            <v>SECRETARIO/A (SECRETARÍA DE ACCESO A LA INFORMACIÓN PÚBLICA)</v>
          </cell>
          <cell r="X210">
            <v>201200630877</v>
          </cell>
          <cell r="Y210" t="str">
            <v>DPI</v>
          </cell>
          <cell r="Z210">
            <v>2276318890101</v>
          </cell>
          <cell r="AA210">
            <v>101</v>
          </cell>
          <cell r="AE210" t="str">
            <v>CONDOMINIO VILLAS ATLANTIS CASA 20 B CARRETERA AL ATLANTICO KM 8.5 ZONA 17, GUATEMALA , GUATEMALA</v>
          </cell>
          <cell r="AF210">
            <v>101</v>
          </cell>
          <cell r="AG210">
            <v>44866</v>
          </cell>
          <cell r="AH210">
            <v>15</v>
          </cell>
          <cell r="AI210" t="str">
            <v>BANCO INDUSTRIAL, SOCIEDAD ANONIMA</v>
          </cell>
          <cell r="AJ210">
            <v>7060045379</v>
          </cell>
          <cell r="AK210" t="str">
            <v>GT49INDL01010000007060045379</v>
          </cell>
          <cell r="AL210">
            <v>6870</v>
          </cell>
          <cell r="AM210">
            <v>6870</v>
          </cell>
          <cell r="AN210">
            <v>6720</v>
          </cell>
          <cell r="AO210">
            <v>6720</v>
          </cell>
        </row>
        <row r="211">
          <cell r="L211" t="str">
            <v>ELISEO   LOPEZ DE LA CRUZ</v>
          </cell>
          <cell r="M211">
            <v>31</v>
          </cell>
          <cell r="N211" t="str">
            <v>O</v>
          </cell>
          <cell r="O211" t="str">
            <v>OCUPADO</v>
          </cell>
          <cell r="P211">
            <v>1433117</v>
          </cell>
          <cell r="Q211">
            <v>82263</v>
          </cell>
          <cell r="R211" t="str">
            <v>MECÁNICO</v>
          </cell>
          <cell r="S211">
            <v>0</v>
          </cell>
          <cell r="T211" t="str">
            <v>SIN ESPECIALIDAD</v>
          </cell>
          <cell r="U211">
            <v>0</v>
          </cell>
          <cell r="V211">
            <v>8111</v>
          </cell>
          <cell r="W211" t="str">
            <v>MECÁNICO/A (DEPARTAMENTO DE TRANSPORTE, DIRECCIÓN ADMINISTRATIVA)</v>
          </cell>
          <cell r="X211">
            <v>179423157</v>
          </cell>
          <cell r="Y211" t="str">
            <v>DPI</v>
          </cell>
          <cell r="Z211">
            <v>2286976700611</v>
          </cell>
          <cell r="AA211">
            <v>611</v>
          </cell>
          <cell r="AE211" t="str">
            <v>MANZANA 1 LOTE 7 24 DE DICICIEMBRE ZONA 7, GUATEMALA , GUATEMALA</v>
          </cell>
          <cell r="AF211">
            <v>101</v>
          </cell>
          <cell r="AG211">
            <v>44866</v>
          </cell>
          <cell r="AH211">
            <v>15</v>
          </cell>
          <cell r="AI211" t="str">
            <v>BANCO INDUSTRIAL, SOCIEDAD ANONIMA</v>
          </cell>
          <cell r="AJ211">
            <v>140399352</v>
          </cell>
          <cell r="AK211" t="str">
            <v>GT92INDL01010000000140399352</v>
          </cell>
          <cell r="AL211">
            <v>6270</v>
          </cell>
          <cell r="AM211">
            <v>6270</v>
          </cell>
          <cell r="AN211">
            <v>6120</v>
          </cell>
          <cell r="AO211">
            <v>6120</v>
          </cell>
        </row>
        <row r="212">
          <cell r="L212" t="str">
            <v>ELIZABETH YADIRA  LOPEZ HERNANDEZ</v>
          </cell>
          <cell r="M212">
            <v>31</v>
          </cell>
          <cell r="N212" t="str">
            <v>O</v>
          </cell>
          <cell r="O212" t="str">
            <v>OCUPADO</v>
          </cell>
          <cell r="P212">
            <v>1433486</v>
          </cell>
          <cell r="Q212">
            <v>82444</v>
          </cell>
          <cell r="R212" t="str">
            <v>TÉCNICO DE DEPARTAMENTO</v>
          </cell>
          <cell r="S212">
            <v>0</v>
          </cell>
          <cell r="T212" t="str">
            <v>SIN ESPECIALIDAD</v>
          </cell>
          <cell r="U212">
            <v>0</v>
          </cell>
          <cell r="V212">
            <v>8342</v>
          </cell>
          <cell r="W212" t="str">
            <v>TÉCNICO/A DE DEPARTAMENTO (DEPTO.  DE PLANIFICACIÓN Y ORGANIZACIÓN INSTITUCIONAL, DIR. DE PLANIFICA)</v>
          </cell>
          <cell r="X212">
            <v>201302980181</v>
          </cell>
          <cell r="Y212" t="str">
            <v>DPI</v>
          </cell>
          <cell r="Z212">
            <v>2089222290101</v>
          </cell>
          <cell r="AA212">
            <v>101</v>
          </cell>
          <cell r="AB212">
            <v>8285</v>
          </cell>
          <cell r="AC212">
            <v>13</v>
          </cell>
          <cell r="AD212" t="str">
            <v>COLEGIO DE SICOLOGIA</v>
          </cell>
          <cell r="AE212" t="str">
            <v>KM 10.3 CARRETERA AL ATLANTICO CONDOMINIO  ALTOS DE CASA GRANDE CASA 122, GUATEMALA , GUATEMALA</v>
          </cell>
          <cell r="AF212">
            <v>101</v>
          </cell>
          <cell r="AG212">
            <v>44958</v>
          </cell>
          <cell r="AH212">
            <v>15</v>
          </cell>
          <cell r="AI212" t="str">
            <v>BANCO INDUSTRIAL, SOCIEDAD ANONIMA</v>
          </cell>
          <cell r="AJ212">
            <v>120093583</v>
          </cell>
          <cell r="AK212" t="str">
            <v>GT21INDL01010000000120093583</v>
          </cell>
          <cell r="AL212">
            <v>8550</v>
          </cell>
          <cell r="AM212">
            <v>8550</v>
          </cell>
          <cell r="AN212">
            <v>8400</v>
          </cell>
          <cell r="AO212">
            <v>8400</v>
          </cell>
        </row>
        <row r="213">
          <cell r="L213" t="str">
            <v>ELIZARDO BLAVINIR  RAMIREZ GUZMAN</v>
          </cell>
          <cell r="M213">
            <v>31</v>
          </cell>
          <cell r="N213" t="str">
            <v>O</v>
          </cell>
          <cell r="O213" t="str">
            <v>OCUPADO</v>
          </cell>
          <cell r="P213">
            <v>1565240</v>
          </cell>
          <cell r="Q213">
            <v>82442</v>
          </cell>
          <cell r="R213" t="str">
            <v>TÉCNICO DE DEPARTAMENTO</v>
          </cell>
          <cell r="S213">
            <v>0</v>
          </cell>
          <cell r="T213" t="str">
            <v>SIN ESPECIALIDAD</v>
          </cell>
          <cell r="U213">
            <v>0</v>
          </cell>
          <cell r="V213">
            <v>8085</v>
          </cell>
          <cell r="W213" t="str">
            <v>TÉCNICO/A DE DEPARTAMENTO (SEC. DE INVESTIGACIONES, DIRECCIÓN DE INVESTIGACIÓN EN DERECHOS HUMANOS)</v>
          </cell>
          <cell r="X213">
            <v>2228051530404</v>
          </cell>
          <cell r="Y213" t="str">
            <v>DPI</v>
          </cell>
          <cell r="Z213">
            <v>2228051530404</v>
          </cell>
          <cell r="AA213">
            <v>404</v>
          </cell>
          <cell r="AE213" t="str">
            <v>CALLE EL INJERTAL 3 SAN FELIPE DE JESUS ZONA 1, SACATEPÉQUEZ, ANTIGUA GUATEMALA</v>
          </cell>
          <cell r="AF213">
            <v>301</v>
          </cell>
          <cell r="AG213">
            <v>44866</v>
          </cell>
          <cell r="AH213">
            <v>15</v>
          </cell>
          <cell r="AI213" t="str">
            <v>BANCO INDUSTRIAL, SOCIEDAD ANONIMA</v>
          </cell>
          <cell r="AJ213">
            <v>160115176</v>
          </cell>
          <cell r="AK213" t="str">
            <v>GT17INDL01010000000160115176</v>
          </cell>
          <cell r="AL213">
            <v>8550</v>
          </cell>
          <cell r="AM213">
            <v>8550</v>
          </cell>
          <cell r="AN213">
            <v>8400</v>
          </cell>
          <cell r="AO213">
            <v>8400</v>
          </cell>
        </row>
        <row r="214">
          <cell r="L214" t="str">
            <v>ELMER ALEXANDER  ALVAREZ YOCUTE</v>
          </cell>
          <cell r="M214">
            <v>31</v>
          </cell>
          <cell r="N214" t="str">
            <v>O</v>
          </cell>
          <cell r="O214" t="str">
            <v>OCUPADO</v>
          </cell>
          <cell r="P214">
            <v>1433485</v>
          </cell>
          <cell r="Q214">
            <v>82444</v>
          </cell>
          <cell r="R214" t="str">
            <v>TÉCNICO DE DEPARTAMENTO</v>
          </cell>
          <cell r="S214">
            <v>0</v>
          </cell>
          <cell r="T214" t="str">
            <v>SIN ESPECIALIDAD</v>
          </cell>
          <cell r="U214">
            <v>0</v>
          </cell>
          <cell r="V214">
            <v>8342</v>
          </cell>
          <cell r="W214" t="str">
            <v>TÉCNICO/A DE DEPARTAMENTO (DEPTO.  DE PLANIFICACIÓN Y ORGANIZACIÓN INSTITUCIONAL, DIR. DE PLANIFICA)</v>
          </cell>
          <cell r="X214">
            <v>2977018270105</v>
          </cell>
          <cell r="Y214" t="str">
            <v>DPI</v>
          </cell>
          <cell r="Z214">
            <v>2977018270105</v>
          </cell>
          <cell r="AA214">
            <v>105</v>
          </cell>
          <cell r="AE214" t="str">
            <v>1ERA CALLE 01-44, LOS MIXCOS, PALENCIA</v>
          </cell>
          <cell r="AF214">
            <v>105</v>
          </cell>
          <cell r="AG214">
            <v>44942</v>
          </cell>
          <cell r="AH214">
            <v>15</v>
          </cell>
          <cell r="AI214" t="str">
            <v>BANCO INDUSTRIAL, SOCIEDAD ANONIMA</v>
          </cell>
          <cell r="AJ214">
            <v>420104291</v>
          </cell>
          <cell r="AK214" t="str">
            <v>GT97INDL01010000000420104291</v>
          </cell>
          <cell r="AL214">
            <v>8467.74</v>
          </cell>
          <cell r="AM214">
            <v>8467.74</v>
          </cell>
          <cell r="AN214">
            <v>8400</v>
          </cell>
          <cell r="AO214">
            <v>8400</v>
          </cell>
        </row>
        <row r="215">
          <cell r="L215" t="str">
            <v>ELMER ANIBAL  ARIAS BORRAYO</v>
          </cell>
          <cell r="M215">
            <v>31</v>
          </cell>
          <cell r="N215" t="str">
            <v>O</v>
          </cell>
          <cell r="O215" t="str">
            <v>OCUPADO</v>
          </cell>
          <cell r="P215">
            <v>1443240</v>
          </cell>
          <cell r="Q215">
            <v>82307</v>
          </cell>
          <cell r="R215" t="str">
            <v>PROFESIONAL DE DEPARTAMENTO</v>
          </cell>
          <cell r="S215">
            <v>0</v>
          </cell>
          <cell r="T215" t="str">
            <v>SIN ESPECIALIDAD</v>
          </cell>
          <cell r="U215">
            <v>0</v>
          </cell>
          <cell r="V215">
            <v>8181</v>
          </cell>
          <cell r="W215" t="str">
            <v>PROFESIONAL DEL DEPARTAMENTO (DEPARTAMENTO DE AVERIGUACIONES ESPECIALES, DIRECCIÓN DE PROCURACIÓN)</v>
          </cell>
          <cell r="X215">
            <v>177239902</v>
          </cell>
          <cell r="Y215" t="str">
            <v>DPI</v>
          </cell>
          <cell r="Z215">
            <v>2193979960101</v>
          </cell>
          <cell r="AA215">
            <v>101</v>
          </cell>
          <cell r="AB215">
            <v>26944</v>
          </cell>
          <cell r="AC215">
            <v>11</v>
          </cell>
          <cell r="AD215" t="str">
            <v>COLEGIO DE ABOGADOS Y NOTARIOS</v>
          </cell>
          <cell r="AE215" t="str">
            <v>4 CALLE Y 12 AVENIDA 0-45</v>
          </cell>
          <cell r="AF215">
            <v>108</v>
          </cell>
          <cell r="AG215">
            <v>45001</v>
          </cell>
          <cell r="AH215">
            <v>15</v>
          </cell>
          <cell r="AI215" t="str">
            <v>BANCO INDUSTRIAL, SOCIEDAD ANONIMA</v>
          </cell>
          <cell r="AJ215">
            <v>590106738</v>
          </cell>
          <cell r="AK215" t="str">
            <v>GT24INDL01010000000590106738</v>
          </cell>
          <cell r="AL215">
            <v>14922.5</v>
          </cell>
          <cell r="AM215">
            <v>14922.5</v>
          </cell>
          <cell r="AN215">
            <v>14547.5</v>
          </cell>
          <cell r="AO215">
            <v>14547.5</v>
          </cell>
        </row>
        <row r="216">
          <cell r="L216" t="str">
            <v>ELMER RODERICO  REYES MALDONADO</v>
          </cell>
          <cell r="M216">
            <v>31</v>
          </cell>
          <cell r="N216" t="str">
            <v>O</v>
          </cell>
          <cell r="O216" t="str">
            <v>OCUPADO</v>
          </cell>
          <cell r="P216">
            <v>1425988</v>
          </cell>
          <cell r="Q216">
            <v>81968</v>
          </cell>
          <cell r="R216" t="str">
            <v>AGENTE DE SEGURIDAD</v>
          </cell>
          <cell r="S216">
            <v>0</v>
          </cell>
          <cell r="T216" t="str">
            <v>SIN ESPECIALIDAD</v>
          </cell>
          <cell r="U216">
            <v>0</v>
          </cell>
          <cell r="V216">
            <v>8106</v>
          </cell>
          <cell r="W216" t="str">
            <v>AGENTE DE SEGURIDAD (SECCIÓN DE SEGURIDAD DE INSTALACIONES, DIRECCIÓN DE SEGURIDAD INSTITUCIONAL)</v>
          </cell>
          <cell r="X216">
            <v>171094121</v>
          </cell>
          <cell r="Y216" t="str">
            <v>DPI</v>
          </cell>
          <cell r="Z216">
            <v>2442358480920</v>
          </cell>
          <cell r="AA216">
            <v>920</v>
          </cell>
          <cell r="AE216" t="str">
            <v>3 AV. FINAL LOTE 46 , GUATEMALA , SANTA CATARINA PINULA</v>
          </cell>
          <cell r="AF216">
            <v>102</v>
          </cell>
          <cell r="AG216">
            <v>44866</v>
          </cell>
          <cell r="AH216">
            <v>15</v>
          </cell>
          <cell r="AI216" t="str">
            <v>BANCO INDUSTRIAL, SOCIEDAD ANONIMA</v>
          </cell>
          <cell r="AJ216">
            <v>180030106</v>
          </cell>
          <cell r="AK216" t="str">
            <v>GT14INDL01010000000180030106</v>
          </cell>
          <cell r="AL216">
            <v>6750</v>
          </cell>
          <cell r="AM216">
            <v>6750</v>
          </cell>
          <cell r="AN216">
            <v>6600</v>
          </cell>
          <cell r="AO216">
            <v>6600</v>
          </cell>
        </row>
        <row r="217">
          <cell r="L217" t="str">
            <v>ELSA BERNARDA  OROZCO FUENTES</v>
          </cell>
          <cell r="M217">
            <v>31</v>
          </cell>
          <cell r="N217" t="str">
            <v>O</v>
          </cell>
          <cell r="O217" t="str">
            <v>OCUPADO</v>
          </cell>
          <cell r="P217">
            <v>1442923</v>
          </cell>
          <cell r="Q217">
            <v>82110</v>
          </cell>
          <cell r="R217" t="str">
            <v>BIBLIOTECÓLOGO</v>
          </cell>
          <cell r="S217">
            <v>0</v>
          </cell>
          <cell r="T217" t="str">
            <v>SIN ESPECIALIDAD</v>
          </cell>
          <cell r="U217">
            <v>0</v>
          </cell>
          <cell r="V217">
            <v>8169</v>
          </cell>
          <cell r="W217" t="str">
            <v>BIBLIOTECÓLOGO/A (BIBLIOTECA ESPECIALIZADA EN DERECHOS HUMANOS GONZALO  MENÉNDEZ DE LA RIVA)</v>
          </cell>
          <cell r="X217">
            <v>265157610</v>
          </cell>
          <cell r="Y217" t="str">
            <v>DPI</v>
          </cell>
          <cell r="Z217">
            <v>2298154991202</v>
          </cell>
          <cell r="AE217" t="str">
            <v>18 CALLE 18-70 APTO 7 B RESIDENCIALES DEL SUR</v>
          </cell>
          <cell r="AF217">
            <v>101</v>
          </cell>
          <cell r="AG217">
            <v>45093</v>
          </cell>
          <cell r="AH217">
            <v>15</v>
          </cell>
          <cell r="AI217" t="str">
            <v>BANCO INDUSTRIAL, SOCIEDAD ANONIMA</v>
          </cell>
          <cell r="AJ217">
            <v>1782085</v>
          </cell>
          <cell r="AK217" t="str">
            <v>GT65INDL01010000000001782085</v>
          </cell>
          <cell r="AL217">
            <v>7200</v>
          </cell>
          <cell r="AM217">
            <v>7200</v>
          </cell>
          <cell r="AN217">
            <v>7200</v>
          </cell>
          <cell r="AO217">
            <v>7200</v>
          </cell>
        </row>
        <row r="218">
          <cell r="L218" t="str">
            <v>ELSY YANIRA  PALACIOS PEÑA</v>
          </cell>
          <cell r="M218">
            <v>31</v>
          </cell>
          <cell r="N218" t="str">
            <v>O</v>
          </cell>
          <cell r="O218" t="str">
            <v>OCUPADO</v>
          </cell>
          <cell r="P218">
            <v>1442920</v>
          </cell>
          <cell r="Q218">
            <v>82025</v>
          </cell>
          <cell r="R218" t="str">
            <v>AUXILIAR ADMINISTRATIVO DE DEPARTAMENTO</v>
          </cell>
          <cell r="S218">
            <v>0</v>
          </cell>
          <cell r="T218" t="str">
            <v>SIN ESPECIALIDAD</v>
          </cell>
          <cell r="U218">
            <v>0</v>
          </cell>
          <cell r="V218">
            <v>8166</v>
          </cell>
          <cell r="W218" t="str">
            <v>AUXILIAR ADMINISTRATIVO/A DE DEPARTAMENTO ESC. JUAN JOSÉ GERARDI CONEDERA, DIREC. DE PROMOCIÓN Y EDU</v>
          </cell>
          <cell r="X218">
            <v>201500153813</v>
          </cell>
          <cell r="Y218" t="str">
            <v>DPI</v>
          </cell>
          <cell r="Z218">
            <v>2551358660101</v>
          </cell>
          <cell r="AA218">
            <v>101</v>
          </cell>
          <cell r="AE218" t="str">
            <v>GUATEMALA</v>
          </cell>
          <cell r="AF218">
            <v>101</v>
          </cell>
          <cell r="AG218">
            <v>44866</v>
          </cell>
          <cell r="AH218">
            <v>15</v>
          </cell>
          <cell r="AI218" t="str">
            <v>BANCO INDUSTRIAL, SOCIEDAD ANONIMA</v>
          </cell>
          <cell r="AJ218">
            <v>20084240</v>
          </cell>
          <cell r="AK218" t="str">
            <v>GT38INDL01010000000020084240</v>
          </cell>
          <cell r="AL218">
            <v>7950</v>
          </cell>
          <cell r="AM218">
            <v>7950</v>
          </cell>
          <cell r="AN218">
            <v>7800</v>
          </cell>
          <cell r="AO218">
            <v>7800</v>
          </cell>
        </row>
        <row r="219">
          <cell r="L219" t="str">
            <v>ELVA  MARIZA  MUÑOZ ABRIL</v>
          </cell>
          <cell r="M219">
            <v>31</v>
          </cell>
          <cell r="N219" t="str">
            <v>O</v>
          </cell>
          <cell r="O219" t="str">
            <v>OCUPADO</v>
          </cell>
          <cell r="P219">
            <v>1432947</v>
          </cell>
          <cell r="Q219">
            <v>82106</v>
          </cell>
          <cell r="R219" t="str">
            <v xml:space="preserve">AUXILIAR DE UNIDAD </v>
          </cell>
          <cell r="S219">
            <v>0</v>
          </cell>
          <cell r="T219" t="str">
            <v>SIN ESPECIALIDAD</v>
          </cell>
          <cell r="U219">
            <v>0</v>
          </cell>
          <cell r="V219">
            <v>8217</v>
          </cell>
          <cell r="W219" t="str">
            <v>AUXILIAR DE UNIDAD (UNIDAD DE INFORMACIÓN PÚBLICA, SECRETARÍA GENERAL)</v>
          </cell>
          <cell r="X219">
            <v>271084352</v>
          </cell>
          <cell r="Y219" t="str">
            <v>DPI</v>
          </cell>
          <cell r="Z219">
            <v>2691469460101</v>
          </cell>
          <cell r="AA219">
            <v>101</v>
          </cell>
          <cell r="AE219" t="str">
            <v>18 CALLE 8-45 COLNIA 1RO DE JULIO, GUATEMALA , MIXCO</v>
          </cell>
          <cell r="AF219">
            <v>108</v>
          </cell>
          <cell r="AG219">
            <v>44866</v>
          </cell>
          <cell r="AH219">
            <v>15</v>
          </cell>
          <cell r="AI219" t="str">
            <v>BANCO INDUSTRIAL, SOCIEDAD ANONIMA</v>
          </cell>
          <cell r="AJ219">
            <v>120295548</v>
          </cell>
          <cell r="AK219" t="str">
            <v>GT15INDL01010000000120295548</v>
          </cell>
          <cell r="AL219">
            <v>7950</v>
          </cell>
          <cell r="AM219">
            <v>7950</v>
          </cell>
          <cell r="AN219">
            <v>7800</v>
          </cell>
          <cell r="AO219">
            <v>7800</v>
          </cell>
        </row>
        <row r="220">
          <cell r="L220" t="str">
            <v>EMERSON KENNY  HERRERA AGUILAR</v>
          </cell>
          <cell r="M220">
            <v>31</v>
          </cell>
          <cell r="N220" t="str">
            <v>O</v>
          </cell>
          <cell r="O220" t="str">
            <v>OCUPADO</v>
          </cell>
          <cell r="P220">
            <v>1447025</v>
          </cell>
          <cell r="Q220">
            <v>82170</v>
          </cell>
          <cell r="R220" t="str">
            <v>EDUCADOR</v>
          </cell>
          <cell r="S220">
            <v>0</v>
          </cell>
          <cell r="T220" t="str">
            <v>SIN ESPECIALIDAD</v>
          </cell>
          <cell r="U220">
            <v>0</v>
          </cell>
          <cell r="V220">
            <v>8249</v>
          </cell>
          <cell r="W220" t="str">
            <v>EDUCADOR/A (AUXILIATURAS, DIRECCIÓN DE AUXILIATURAS)</v>
          </cell>
          <cell r="X220">
            <v>176563104</v>
          </cell>
          <cell r="Y220" t="str">
            <v>DPI</v>
          </cell>
          <cell r="Z220">
            <v>2491980531302</v>
          </cell>
          <cell r="AA220">
            <v>1302</v>
          </cell>
          <cell r="AE220" t="str">
            <v>12 AV 5-33, HUEHUETENANGO, HUEHUETENANGO</v>
          </cell>
          <cell r="AF220">
            <v>1301</v>
          </cell>
          <cell r="AG220">
            <v>44866</v>
          </cell>
          <cell r="AH220">
            <v>15</v>
          </cell>
          <cell r="AI220" t="str">
            <v>BANCO INDUSTRIAL, SOCIEDAD ANONIMA</v>
          </cell>
          <cell r="AJ220">
            <v>371295344</v>
          </cell>
          <cell r="AK220" t="str">
            <v>GT54INDL01010000000371295344</v>
          </cell>
          <cell r="AL220">
            <v>7350</v>
          </cell>
          <cell r="AM220">
            <v>7350</v>
          </cell>
          <cell r="AN220">
            <v>7200</v>
          </cell>
          <cell r="AO220">
            <v>7200</v>
          </cell>
        </row>
        <row r="221">
          <cell r="L221" t="str">
            <v>EMILIO RAFAEL  PENEDO TRINIDAD</v>
          </cell>
          <cell r="M221">
            <v>31</v>
          </cell>
          <cell r="N221" t="str">
            <v>O</v>
          </cell>
          <cell r="O221" t="str">
            <v>OCUPADO</v>
          </cell>
          <cell r="P221">
            <v>1444306</v>
          </cell>
          <cell r="Q221">
            <v>82282</v>
          </cell>
          <cell r="R221" t="str">
            <v>OFICIAL DE AUXILIATURA</v>
          </cell>
          <cell r="S221">
            <v>0</v>
          </cell>
          <cell r="T221" t="str">
            <v>SIN ESPECIALIDAD</v>
          </cell>
          <cell r="U221">
            <v>0</v>
          </cell>
          <cell r="V221">
            <v>8246</v>
          </cell>
          <cell r="W221" t="str">
            <v>OFICIAL DE AUXILIATURA (AUXILIATURAS, DIRECCIÓN DE AUXILIATURAS)</v>
          </cell>
          <cell r="X221">
            <v>182408914</v>
          </cell>
          <cell r="Y221" t="str">
            <v>DPI</v>
          </cell>
          <cell r="Z221">
            <v>2583650560101</v>
          </cell>
          <cell r="AA221">
            <v>101</v>
          </cell>
          <cell r="AE221" t="str">
            <v>5TA C 00-25 BARRIO EL MOLINO ZONA 4, CHIQUIMULA, CHIQUIMULA</v>
          </cell>
          <cell r="AF221">
            <v>2001</v>
          </cell>
          <cell r="AG221">
            <v>44866</v>
          </cell>
          <cell r="AH221">
            <v>15</v>
          </cell>
          <cell r="AI221" t="str">
            <v>BANCO INDUSTRIAL, SOCIEDAD ANONIMA</v>
          </cell>
          <cell r="AJ221">
            <v>1010036004</v>
          </cell>
          <cell r="AK221" t="str">
            <v>GT58INDL01010000001010036004</v>
          </cell>
          <cell r="AL221">
            <v>7350</v>
          </cell>
          <cell r="AM221">
            <v>7350</v>
          </cell>
          <cell r="AN221">
            <v>7200</v>
          </cell>
          <cell r="AO221">
            <v>7200</v>
          </cell>
        </row>
        <row r="222">
          <cell r="L222" t="str">
            <v>ERICK ALBERTO  VILLATORO LETONA</v>
          </cell>
          <cell r="M222">
            <v>31</v>
          </cell>
          <cell r="N222" t="str">
            <v>O</v>
          </cell>
          <cell r="O222" t="str">
            <v>OCUPADO</v>
          </cell>
          <cell r="P222">
            <v>1428463</v>
          </cell>
          <cell r="Q222">
            <v>82037</v>
          </cell>
          <cell r="R222" t="str">
            <v>AUXILIAR</v>
          </cell>
          <cell r="S222">
            <v>0</v>
          </cell>
          <cell r="T222" t="str">
            <v>SIN ESPECIALIDAD</v>
          </cell>
          <cell r="U222">
            <v>0</v>
          </cell>
          <cell r="V222">
            <v>8240</v>
          </cell>
          <cell r="W222" t="str">
            <v>AUXILIAR (AUXILIATURAS1,DIRECCIÓN DE AUXILIATURAS)</v>
          </cell>
          <cell r="X222">
            <v>173249384</v>
          </cell>
          <cell r="Y222" t="str">
            <v>DPI</v>
          </cell>
          <cell r="Z222">
            <v>2451053521301</v>
          </cell>
          <cell r="AA222">
            <v>1301</v>
          </cell>
          <cell r="AB222">
            <v>27194</v>
          </cell>
          <cell r="AC222">
            <v>11</v>
          </cell>
          <cell r="AD222" t="str">
            <v>COLEGIO DE ABOGADOS Y NOTARIOS</v>
          </cell>
          <cell r="AE222" t="str">
            <v>12 AV. 5-33 ZONA 1, HUEHUETENANGO, HUEHUETENANGO</v>
          </cell>
          <cell r="AF222">
            <v>1301</v>
          </cell>
          <cell r="AG222">
            <v>44866</v>
          </cell>
          <cell r="AH222">
            <v>15</v>
          </cell>
          <cell r="AI222" t="str">
            <v>BANCO INDUSTRIAL, SOCIEDAD ANONIMA</v>
          </cell>
          <cell r="AJ222">
            <v>396352199</v>
          </cell>
          <cell r="AK222" t="str">
            <v>GT05INDL01010000000396352199</v>
          </cell>
          <cell r="AL222">
            <v>17025</v>
          </cell>
          <cell r="AM222">
            <v>17025</v>
          </cell>
          <cell r="AN222">
            <v>16500</v>
          </cell>
          <cell r="AO222">
            <v>16500</v>
          </cell>
        </row>
        <row r="223">
          <cell r="L223" t="str">
            <v>ERICK AROLDO  ASENCIO MORALES</v>
          </cell>
          <cell r="M223">
            <v>31</v>
          </cell>
          <cell r="N223" t="str">
            <v>O</v>
          </cell>
          <cell r="O223" t="str">
            <v>OCUPADO</v>
          </cell>
          <cell r="P223">
            <v>1447526</v>
          </cell>
          <cell r="Q223">
            <v>82287</v>
          </cell>
          <cell r="R223" t="str">
            <v>OFICIAL DE DEFENSORÍA</v>
          </cell>
          <cell r="S223">
            <v>0</v>
          </cell>
          <cell r="T223" t="str">
            <v>SIN ESPECIALIDAD</v>
          </cell>
          <cell r="U223">
            <v>0</v>
          </cell>
          <cell r="V223">
            <v>8133</v>
          </cell>
          <cell r="W223" t="str">
            <v>OFICIAL DE DEFENSORÍA (DEFENSORÍA QUE TENGA ASIGNADO EL PUESTO, DIRECCIÓN DE DEFENSORÍAS)</v>
          </cell>
          <cell r="X223">
            <v>176085215</v>
          </cell>
          <cell r="Y223" t="str">
            <v>DPI</v>
          </cell>
          <cell r="Z223">
            <v>1838047670501</v>
          </cell>
          <cell r="AA223">
            <v>501</v>
          </cell>
          <cell r="AE223" t="str">
            <v>5 CALLE B 7-105, COLONIA MADRID</v>
          </cell>
          <cell r="AF223">
            <v>501</v>
          </cell>
          <cell r="AG223">
            <v>44866</v>
          </cell>
          <cell r="AH223">
            <v>15</v>
          </cell>
          <cell r="AI223" t="str">
            <v>BANCO INDUSTRIAL, SOCIEDAD ANONIMA</v>
          </cell>
          <cell r="AJ223">
            <v>80088396</v>
          </cell>
          <cell r="AK223" t="str">
            <v>GT62INDL01010000000080088396</v>
          </cell>
          <cell r="AL223">
            <v>7350</v>
          </cell>
          <cell r="AM223">
            <v>7350</v>
          </cell>
          <cell r="AN223">
            <v>7200</v>
          </cell>
          <cell r="AO223">
            <v>7200</v>
          </cell>
        </row>
        <row r="224">
          <cell r="L224" t="str">
            <v>ERICK GEOVANY  SAAVEDRA ORELLANA</v>
          </cell>
          <cell r="M224">
            <v>31</v>
          </cell>
          <cell r="N224" t="str">
            <v>O</v>
          </cell>
          <cell r="O224" t="str">
            <v>OCUPADO</v>
          </cell>
          <cell r="P224">
            <v>1444353</v>
          </cell>
          <cell r="Q224">
            <v>82170</v>
          </cell>
          <cell r="R224" t="str">
            <v>EDUCADOR</v>
          </cell>
          <cell r="S224">
            <v>0</v>
          </cell>
          <cell r="T224" t="str">
            <v>SIN ESPECIALIDAD</v>
          </cell>
          <cell r="U224">
            <v>0</v>
          </cell>
          <cell r="V224">
            <v>8250</v>
          </cell>
          <cell r="W224" t="str">
            <v>CONSERJE (AUXILIATURA, DIRECCIÓN DE AUXILIATURAS)</v>
          </cell>
          <cell r="X224">
            <v>201100202822</v>
          </cell>
          <cell r="Y224" t="str">
            <v>DPI</v>
          </cell>
          <cell r="Z224">
            <v>2372844480205</v>
          </cell>
          <cell r="AA224">
            <v>205</v>
          </cell>
          <cell r="AE224" t="str">
            <v>ALDEA EL RANCHO</v>
          </cell>
          <cell r="AF224">
            <v>205</v>
          </cell>
          <cell r="AG224">
            <v>44866</v>
          </cell>
          <cell r="AH224">
            <v>15</v>
          </cell>
          <cell r="AI224" t="str">
            <v>BANCO INDUSTRIAL, SOCIEDAD ANONIMA</v>
          </cell>
          <cell r="AJ224">
            <v>120204052</v>
          </cell>
          <cell r="AK224" t="str">
            <v>GT11INDL01010000000120204052</v>
          </cell>
          <cell r="AL224">
            <v>7350</v>
          </cell>
          <cell r="AM224">
            <v>7350</v>
          </cell>
          <cell r="AN224">
            <v>7200</v>
          </cell>
          <cell r="AO224">
            <v>7200</v>
          </cell>
        </row>
        <row r="225">
          <cell r="L225" t="str">
            <v>ERICK GIOVANNI  LORENZANA MERIDA</v>
          </cell>
          <cell r="M225">
            <v>31</v>
          </cell>
          <cell r="N225" t="str">
            <v>O</v>
          </cell>
          <cell r="O225" t="str">
            <v>OCUPADO</v>
          </cell>
          <cell r="P225">
            <v>1566645</v>
          </cell>
          <cell r="Q225">
            <v>83008</v>
          </cell>
          <cell r="R225" t="str">
            <v>AUXILIAR DE DEPARTAMENTO</v>
          </cell>
          <cell r="U225">
            <v>0</v>
          </cell>
          <cell r="V225">
            <v>8214</v>
          </cell>
          <cell r="W225" t="str">
            <v>AUXILIAR DE DEPARTAMENTO (ARCHIVO GENERAL, SECRETARÍA GENERAL)</v>
          </cell>
          <cell r="X225">
            <v>175386622</v>
          </cell>
          <cell r="Y225" t="str">
            <v>DPI</v>
          </cell>
          <cell r="Z225">
            <v>1847045370101</v>
          </cell>
          <cell r="AA225">
            <v>101</v>
          </cell>
          <cell r="AE225" t="str">
            <v>LOTE 12 MANZANA 23 COLONIA JUANA DE ARCO, GUATEMALA , GUATEMALA</v>
          </cell>
          <cell r="AF225">
            <v>101</v>
          </cell>
          <cell r="AG225">
            <v>44866</v>
          </cell>
          <cell r="AH225">
            <v>15</v>
          </cell>
          <cell r="AI225" t="str">
            <v>BANCO INDUSTRIAL, SOCIEDAD ANONIMA</v>
          </cell>
          <cell r="AJ225">
            <v>141851906</v>
          </cell>
          <cell r="AK225" t="str">
            <v>GT77INDL01010000000141851906</v>
          </cell>
          <cell r="AL225">
            <v>7950</v>
          </cell>
          <cell r="AM225">
            <v>7950</v>
          </cell>
          <cell r="AN225">
            <v>7800</v>
          </cell>
          <cell r="AO225">
            <v>7800</v>
          </cell>
        </row>
        <row r="226">
          <cell r="L226" t="str">
            <v>ERICK OSWALDO  NAVAS DIVAS</v>
          </cell>
          <cell r="M226">
            <v>31</v>
          </cell>
          <cell r="N226" t="str">
            <v>O</v>
          </cell>
          <cell r="O226" t="str">
            <v>OCUPADO</v>
          </cell>
          <cell r="P226">
            <v>1444403</v>
          </cell>
          <cell r="Q226">
            <v>82282</v>
          </cell>
          <cell r="R226" t="str">
            <v>OFICIAL DE AUXILIATURA</v>
          </cell>
          <cell r="S226">
            <v>0</v>
          </cell>
          <cell r="T226" t="str">
            <v>SIN ESPECIALIDAD</v>
          </cell>
          <cell r="U226">
            <v>0</v>
          </cell>
          <cell r="V226">
            <v>8246</v>
          </cell>
          <cell r="W226" t="str">
            <v>OFICIAL DE AUXILIATURA (AUXILIATURAS, DIRECCIÓN DE AUXILIATURAS)</v>
          </cell>
          <cell r="X226">
            <v>201100266647</v>
          </cell>
          <cell r="Y226" t="str">
            <v>DPI</v>
          </cell>
          <cell r="Z226">
            <v>1695830152101</v>
          </cell>
          <cell r="AA226">
            <v>2101</v>
          </cell>
          <cell r="AE226" t="str">
            <v>5TA. AVENIDA A CASA NÚMERO 11 ZONA 1, JALAPA, JALAPA</v>
          </cell>
          <cell r="AF226">
            <v>2101</v>
          </cell>
          <cell r="AG226">
            <v>44866</v>
          </cell>
          <cell r="AH226">
            <v>15</v>
          </cell>
          <cell r="AI226" t="str">
            <v>BANCO INDUSTRIAL, SOCIEDAD ANONIMA</v>
          </cell>
          <cell r="AJ226">
            <v>970028338</v>
          </cell>
          <cell r="AK226" t="str">
            <v>GT05INDL01010000000970028338</v>
          </cell>
          <cell r="AL226">
            <v>7350</v>
          </cell>
          <cell r="AM226">
            <v>7350</v>
          </cell>
          <cell r="AN226">
            <v>7200</v>
          </cell>
          <cell r="AO226">
            <v>7200</v>
          </cell>
        </row>
        <row r="227">
          <cell r="L227" t="str">
            <v>ERVIN JONATAN  NATARENO GIRON</v>
          </cell>
          <cell r="M227">
            <v>31</v>
          </cell>
          <cell r="N227" t="str">
            <v>O</v>
          </cell>
          <cell r="O227" t="str">
            <v>OCUPADO</v>
          </cell>
          <cell r="P227">
            <v>1447887</v>
          </cell>
          <cell r="Q227">
            <v>82144</v>
          </cell>
          <cell r="R227" t="str">
            <v>DEFENSOR</v>
          </cell>
          <cell r="S227">
            <v>0</v>
          </cell>
          <cell r="T227" t="str">
            <v>SIN ESPECIALIDAD</v>
          </cell>
          <cell r="U227">
            <v>0</v>
          </cell>
          <cell r="V227">
            <v>8120</v>
          </cell>
          <cell r="W227" t="str">
            <v>DEFENSOR/A (DIRECCIÓN DE DEFENSORÍAS)</v>
          </cell>
          <cell r="X227">
            <v>186300588</v>
          </cell>
          <cell r="Y227" t="str">
            <v>DPI</v>
          </cell>
          <cell r="Z227">
            <v>1689866200101</v>
          </cell>
          <cell r="AA227">
            <v>101</v>
          </cell>
          <cell r="AB227">
            <v>25940</v>
          </cell>
          <cell r="AC227">
            <v>4</v>
          </cell>
          <cell r="AD227" t="str">
            <v>COLEGIO DE HUMANIDADES</v>
          </cell>
          <cell r="AE227" t="str">
            <v>6A. CALLE 3-25 COLONIA CAFETAL II, BOCA DEL MONTE ZONA 4, GUATEMALA , VILLA CANALES</v>
          </cell>
          <cell r="AF227">
            <v>116</v>
          </cell>
          <cell r="AG227">
            <v>44866</v>
          </cell>
          <cell r="AH227">
            <v>15</v>
          </cell>
          <cell r="AI227" t="str">
            <v>BANCO INDUSTRIAL, SOCIEDAD ANONIMA</v>
          </cell>
          <cell r="AJ227">
            <v>1030101057</v>
          </cell>
          <cell r="AK227" t="str">
            <v>GT73INDL01010000001030101057</v>
          </cell>
          <cell r="AL227">
            <v>14825</v>
          </cell>
          <cell r="AM227">
            <v>14825</v>
          </cell>
          <cell r="AN227">
            <v>14300</v>
          </cell>
          <cell r="AO227">
            <v>14300</v>
          </cell>
        </row>
        <row r="228">
          <cell r="L228" t="str">
            <v>ESTUARDO ADOLFO  HUERTAS SAJCHE</v>
          </cell>
          <cell r="M228">
            <v>31</v>
          </cell>
          <cell r="N228" t="str">
            <v>O</v>
          </cell>
          <cell r="O228" t="str">
            <v>OCUPADO</v>
          </cell>
          <cell r="P228">
            <v>1433525</v>
          </cell>
          <cell r="Q228">
            <v>82441</v>
          </cell>
          <cell r="R228" t="str">
            <v>TÉCNICO DE DEPARTAMENTO</v>
          </cell>
          <cell r="S228">
            <v>0</v>
          </cell>
          <cell r="T228" t="str">
            <v>SIN ESPECIALIDAD</v>
          </cell>
          <cell r="U228">
            <v>0</v>
          </cell>
          <cell r="V228">
            <v>8271</v>
          </cell>
          <cell r="W228" t="str">
            <v>TÉCNICO/A DE DEPARTAMENTO (DEPTO. DE SOPORTE Y SERVICIO TÉC. DIR. DE TEC. DE LA INFORMACIÓN)</v>
          </cell>
          <cell r="X228">
            <v>183474568</v>
          </cell>
          <cell r="Y228" t="str">
            <v>DPI</v>
          </cell>
          <cell r="Z228">
            <v>1607484880101</v>
          </cell>
          <cell r="AA228">
            <v>101</v>
          </cell>
          <cell r="AE228" t="str">
            <v>3AV 33-45 EL ZAPOTE CONDOMINIO EL BOSQUE</v>
          </cell>
          <cell r="AF228">
            <v>101</v>
          </cell>
          <cell r="AG228">
            <v>44866</v>
          </cell>
          <cell r="AH228">
            <v>15</v>
          </cell>
          <cell r="AI228" t="str">
            <v>BANCO INDUSTRIAL, SOCIEDAD ANONIMA</v>
          </cell>
          <cell r="AJ228">
            <v>120072066</v>
          </cell>
          <cell r="AK228" t="str">
            <v>GT47INDL01010000000120072066</v>
          </cell>
          <cell r="AL228">
            <v>8550</v>
          </cell>
          <cell r="AM228">
            <v>8550</v>
          </cell>
          <cell r="AN228">
            <v>8400</v>
          </cell>
          <cell r="AO228">
            <v>8400</v>
          </cell>
        </row>
        <row r="229">
          <cell r="L229" t="str">
            <v>ESTUARDO DANIEL  GONZALEZ DE LEON</v>
          </cell>
          <cell r="M229">
            <v>31</v>
          </cell>
          <cell r="N229" t="str">
            <v>O</v>
          </cell>
          <cell r="O229" t="str">
            <v>OCUPADO</v>
          </cell>
          <cell r="P229">
            <v>1428961</v>
          </cell>
          <cell r="Q229">
            <v>82031</v>
          </cell>
          <cell r="R229" t="str">
            <v>AUXILIAR DE DEPARTAMENTO</v>
          </cell>
          <cell r="S229">
            <v>0</v>
          </cell>
          <cell r="T229" t="str">
            <v>SIN ESPECIALIDAD</v>
          </cell>
          <cell r="U229">
            <v>0</v>
          </cell>
          <cell r="V229">
            <v>8141</v>
          </cell>
          <cell r="W229" t="str">
            <v>AUXILIAR DE DEPARTAMENTO (DEPARTAMENTO DE INVENTARIOS, DIRECCIÓN ADMINISTRATIVA)</v>
          </cell>
          <cell r="X229">
            <v>201500053967</v>
          </cell>
          <cell r="Y229" t="str">
            <v>DPI</v>
          </cell>
          <cell r="Z229">
            <v>2296039200101</v>
          </cell>
          <cell r="AA229">
            <v>101</v>
          </cell>
          <cell r="AE229" t="str">
            <v>21 AV. 23-98, COLONIA LA PALMITA</v>
          </cell>
          <cell r="AF229">
            <v>101</v>
          </cell>
          <cell r="AG229">
            <v>44866</v>
          </cell>
          <cell r="AH229">
            <v>15</v>
          </cell>
          <cell r="AI229" t="str">
            <v>BANCO INDUSTRIAL, SOCIEDAD ANONIMA</v>
          </cell>
          <cell r="AJ229">
            <v>120133020</v>
          </cell>
          <cell r="AK229" t="str">
            <v>GT88INDL01010000000120133020</v>
          </cell>
          <cell r="AL229">
            <v>7950</v>
          </cell>
          <cell r="AM229">
            <v>7950</v>
          </cell>
          <cell r="AN229">
            <v>7800</v>
          </cell>
          <cell r="AO229">
            <v>7800</v>
          </cell>
        </row>
        <row r="230">
          <cell r="L230" t="str">
            <v>EULALIA   SIMON LOPEZ</v>
          </cell>
          <cell r="M230">
            <v>31</v>
          </cell>
          <cell r="N230" t="str">
            <v>O</v>
          </cell>
          <cell r="O230" t="str">
            <v>OCUPADO</v>
          </cell>
          <cell r="P230">
            <v>1432341</v>
          </cell>
          <cell r="Q230">
            <v>82082</v>
          </cell>
          <cell r="R230" t="str">
            <v>AUXILIAR DE DEFENSORÍA</v>
          </cell>
          <cell r="S230">
            <v>0</v>
          </cell>
          <cell r="T230" t="str">
            <v>SIN ESPECIALIDAD</v>
          </cell>
          <cell r="U230">
            <v>0</v>
          </cell>
          <cell r="V230">
            <v>8129</v>
          </cell>
          <cell r="W230" t="str">
            <v>AUXILIAR DE DEFENSORÍA (DEFENSORÍA QUE TENGA ASIGNADO EL PUESTO, DIRECCIÓN DE DEFENSORÍAS)</v>
          </cell>
          <cell r="X230">
            <v>285227419</v>
          </cell>
          <cell r="Y230" t="str">
            <v>DPI</v>
          </cell>
          <cell r="Z230">
            <v>2624234991308</v>
          </cell>
          <cell r="AA230">
            <v>1308</v>
          </cell>
          <cell r="AE230" t="str">
            <v>3RA CALLE 4-49 ZONA 2 , GUATEMALA , GUATEMALA</v>
          </cell>
          <cell r="AF230">
            <v>101</v>
          </cell>
          <cell r="AG230">
            <v>44866</v>
          </cell>
          <cell r="AH230">
            <v>15</v>
          </cell>
          <cell r="AI230" t="str">
            <v>BANCO INDUSTRIAL, SOCIEDAD ANONIMA</v>
          </cell>
          <cell r="AJ230">
            <v>160131652</v>
          </cell>
          <cell r="AK230" t="str">
            <v>GT07INDL01010000000160131652</v>
          </cell>
          <cell r="AL230">
            <v>7950</v>
          </cell>
          <cell r="AM230">
            <v>7950</v>
          </cell>
          <cell r="AN230">
            <v>7800</v>
          </cell>
          <cell r="AO230">
            <v>7800</v>
          </cell>
        </row>
        <row r="231">
          <cell r="L231" t="str">
            <v>EVA ARACELI  GOMEZ ZARATE</v>
          </cell>
          <cell r="M231">
            <v>31</v>
          </cell>
          <cell r="N231" t="str">
            <v>O</v>
          </cell>
          <cell r="O231" t="str">
            <v>OCUPADO</v>
          </cell>
          <cell r="P231">
            <v>1564778</v>
          </cell>
          <cell r="Q231">
            <v>82290</v>
          </cell>
          <cell r="R231" t="str">
            <v>OFICIAL DE DEPARTAMENTO</v>
          </cell>
          <cell r="S231">
            <v>0</v>
          </cell>
          <cell r="T231" t="str">
            <v>SIN ESPECIALIDAD</v>
          </cell>
          <cell r="U231">
            <v>0</v>
          </cell>
          <cell r="V231">
            <v>8316</v>
          </cell>
          <cell r="W231" t="str">
            <v>OFICIAL DE DEPARTAMENTO (DEPTO. DE GESTIÓN DE DENUNCIAS POR MEDIOS ELECTRÓNICOS, DIR. DE AUXILIATURA</v>
          </cell>
          <cell r="X231">
            <v>201102271922</v>
          </cell>
          <cell r="Y231" t="str">
            <v>DPI</v>
          </cell>
          <cell r="Z231">
            <v>1763903160101</v>
          </cell>
          <cell r="AA231">
            <v>101</v>
          </cell>
          <cell r="AE231" t="str">
            <v>LOTE 50 COLONIA EDEN I SAN JOSE VILLA NUEVA</v>
          </cell>
          <cell r="AF231">
            <v>115</v>
          </cell>
          <cell r="AG231">
            <v>45261</v>
          </cell>
          <cell r="AH231">
            <v>15</v>
          </cell>
          <cell r="AI231" t="str">
            <v>BANCO INDUSTRIAL, SOCIEDAD ANONIMA</v>
          </cell>
          <cell r="AJ231">
            <v>2100257308</v>
          </cell>
          <cell r="AK231" t="str">
            <v>GT64INDL01010000002100257308</v>
          </cell>
          <cell r="AL231">
            <v>7200</v>
          </cell>
          <cell r="AM231">
            <v>7200</v>
          </cell>
          <cell r="AN231">
            <v>7200</v>
          </cell>
          <cell r="AO231">
            <v>7200</v>
          </cell>
        </row>
        <row r="232">
          <cell r="L232" t="str">
            <v>EVA NINETH  MONTENEGRO RAMIREZ</v>
          </cell>
          <cell r="M232">
            <v>31</v>
          </cell>
          <cell r="N232" t="str">
            <v>O</v>
          </cell>
          <cell r="O232" t="str">
            <v>OCUPADO</v>
          </cell>
          <cell r="P232">
            <v>1564747</v>
          </cell>
          <cell r="Q232">
            <v>82293</v>
          </cell>
          <cell r="R232" t="str">
            <v>OFICIAL DE UNIDAD</v>
          </cell>
          <cell r="S232">
            <v>0</v>
          </cell>
          <cell r="T232" t="str">
            <v>SIN ESPECIALIDAD</v>
          </cell>
          <cell r="U232">
            <v>0</v>
          </cell>
          <cell r="V232">
            <v>8299</v>
          </cell>
          <cell r="W232" t="str">
            <v>OFICIAL DE UNIDAD (UNIDAD DE DERECHOS CIVILES Y POLÍTICOS, AUXILIATURA GUATEMALA CENTRAL)</v>
          </cell>
          <cell r="X232">
            <v>201002662164</v>
          </cell>
          <cell r="Y232" t="str">
            <v>DPI</v>
          </cell>
          <cell r="Z232">
            <v>1610414930101</v>
          </cell>
          <cell r="AA232">
            <v>101</v>
          </cell>
          <cell r="AE232" t="str">
            <v>15 AVE B 10-27 ZONA 6 , GUATEMALA , GUATEMALA</v>
          </cell>
          <cell r="AF232">
            <v>101</v>
          </cell>
          <cell r="AG232">
            <v>44866</v>
          </cell>
          <cell r="AH232">
            <v>15</v>
          </cell>
          <cell r="AI232" t="str">
            <v>BANCO INDUSTRIAL, SOCIEDAD ANONIMA</v>
          </cell>
          <cell r="AJ232">
            <v>141399120</v>
          </cell>
          <cell r="AK232" t="str">
            <v>GT98INDL01010000000141399120</v>
          </cell>
          <cell r="AL232">
            <v>7350</v>
          </cell>
          <cell r="AM232">
            <v>7350</v>
          </cell>
          <cell r="AN232">
            <v>7200</v>
          </cell>
          <cell r="AO232">
            <v>7200</v>
          </cell>
        </row>
        <row r="233">
          <cell r="L233" t="str">
            <v>EVANGELINA   DARCE VASQUEZ</v>
          </cell>
          <cell r="M233">
            <v>31</v>
          </cell>
          <cell r="N233" t="str">
            <v>O</v>
          </cell>
          <cell r="O233" t="str">
            <v>OCUPADO</v>
          </cell>
          <cell r="P233">
            <v>1462659</v>
          </cell>
          <cell r="Q233">
            <v>83149</v>
          </cell>
          <cell r="R233" t="str">
            <v>RECEPCIONISTA</v>
          </cell>
          <cell r="S233">
            <v>0</v>
          </cell>
          <cell r="T233" t="str">
            <v>SIN ESPECIALIDAD</v>
          </cell>
          <cell r="U233">
            <v>0</v>
          </cell>
          <cell r="V233">
            <v>8220</v>
          </cell>
          <cell r="W233" t="str">
            <v>RECEPCIONISTA (SECCIÓN DE RECEPCIÓN Y PROTOCOLO, SECRETARÍA GENERAL)</v>
          </cell>
          <cell r="X233">
            <v>257015545</v>
          </cell>
          <cell r="Y233" t="str">
            <v>DPI</v>
          </cell>
          <cell r="Z233">
            <v>2201813140101</v>
          </cell>
          <cell r="AA233">
            <v>101</v>
          </cell>
          <cell r="AE233" t="str">
            <v>12 AVE. A 2-35, GUATEMALA, GUATEMALA</v>
          </cell>
          <cell r="AF233">
            <v>101</v>
          </cell>
          <cell r="AG233">
            <v>44866</v>
          </cell>
          <cell r="AH233">
            <v>15</v>
          </cell>
          <cell r="AI233" t="str">
            <v>BANCO INDUSTRIAL, SOCIEDAD ANONIMA</v>
          </cell>
          <cell r="AJ233">
            <v>25650759</v>
          </cell>
          <cell r="AK233" t="str">
            <v>GT93INDL01010000000025650759</v>
          </cell>
          <cell r="AL233">
            <v>5670</v>
          </cell>
          <cell r="AM233">
            <v>5670</v>
          </cell>
          <cell r="AN233">
            <v>5520</v>
          </cell>
          <cell r="AO233">
            <v>5520</v>
          </cell>
        </row>
        <row r="234">
          <cell r="L234" t="str">
            <v>EVELIN MARLENY  QUEVEDO QUEZADA DE MARROQUIN</v>
          </cell>
          <cell r="M234">
            <v>31</v>
          </cell>
          <cell r="N234" t="str">
            <v>O</v>
          </cell>
          <cell r="O234" t="str">
            <v>OCUPADO</v>
          </cell>
          <cell r="P234">
            <v>1444354</v>
          </cell>
          <cell r="Q234">
            <v>82282</v>
          </cell>
          <cell r="R234" t="str">
            <v>OFICIAL DE AUXILIATURA</v>
          </cell>
          <cell r="S234">
            <v>0</v>
          </cell>
          <cell r="T234" t="str">
            <v>SIN ESPECIALIDAD</v>
          </cell>
          <cell r="U234">
            <v>0</v>
          </cell>
          <cell r="V234">
            <v>8246</v>
          </cell>
          <cell r="W234" t="str">
            <v>OFICIAL DE AUXILIATURA (AUXILIATURAS, DIRECCIÓN DE AUXILIATURAS)</v>
          </cell>
          <cell r="X234">
            <v>274126085</v>
          </cell>
          <cell r="Y234" t="str">
            <v>DPI</v>
          </cell>
          <cell r="Z234">
            <v>1993065241401</v>
          </cell>
          <cell r="AA234">
            <v>1401</v>
          </cell>
          <cell r="AE234" t="str">
            <v>1A. CALLE 1-23 ZONA 2, QUICHÉ, SANTA CRUZ DEL QUICHÉ</v>
          </cell>
          <cell r="AF234">
            <v>1401</v>
          </cell>
          <cell r="AG234">
            <v>44866</v>
          </cell>
          <cell r="AH234">
            <v>15</v>
          </cell>
          <cell r="AI234" t="str">
            <v>BANCO INDUSTRIAL, SOCIEDAD ANONIMA</v>
          </cell>
          <cell r="AJ234">
            <v>320005223</v>
          </cell>
          <cell r="AK234" t="str">
            <v>GT17INDL01010000000320005223</v>
          </cell>
          <cell r="AL234">
            <v>7350</v>
          </cell>
          <cell r="AM234">
            <v>7350</v>
          </cell>
          <cell r="AN234">
            <v>7200</v>
          </cell>
          <cell r="AO234">
            <v>7200</v>
          </cell>
        </row>
        <row r="235">
          <cell r="L235" t="str">
            <v>EVELYN CARINA  ELIAS ZECEÑA</v>
          </cell>
          <cell r="M235">
            <v>31</v>
          </cell>
          <cell r="N235" t="str">
            <v>O</v>
          </cell>
          <cell r="O235" t="str">
            <v>OCUPADO</v>
          </cell>
          <cell r="P235">
            <v>1433077</v>
          </cell>
          <cell r="Q235">
            <v>83087</v>
          </cell>
          <cell r="R235" t="str">
            <v>PROFESIONAL</v>
          </cell>
          <cell r="S235">
            <v>0</v>
          </cell>
          <cell r="T235" t="str">
            <v>SIN ESPECIALIDAD</v>
          </cell>
          <cell r="U235">
            <v>0</v>
          </cell>
          <cell r="V235">
            <v>8277</v>
          </cell>
          <cell r="W235" t="str">
            <v>PROFESIONAL (ASESORÍA JURÍDICA)</v>
          </cell>
          <cell r="Y235" t="str">
            <v>DPI</v>
          </cell>
          <cell r="Z235">
            <v>1766564560101</v>
          </cell>
          <cell r="AA235">
            <v>101</v>
          </cell>
          <cell r="AE235" t="str">
            <v>6TA CALLE 0-63</v>
          </cell>
          <cell r="AF235">
            <v>101</v>
          </cell>
          <cell r="AG235">
            <v>45201</v>
          </cell>
          <cell r="AH235">
            <v>15</v>
          </cell>
          <cell r="AI235" t="str">
            <v>BANCO INDUSTRIAL, SOCIEDAD ANONIMA</v>
          </cell>
          <cell r="AJ235">
            <v>801662311</v>
          </cell>
          <cell r="AK235" t="str">
            <v>GT44INDL01010000000801662311</v>
          </cell>
          <cell r="AL235">
            <v>16022.5</v>
          </cell>
          <cell r="AM235">
            <v>16022.5</v>
          </cell>
          <cell r="AN235">
            <v>15647.5</v>
          </cell>
          <cell r="AO235">
            <v>15647.5</v>
          </cell>
        </row>
        <row r="236">
          <cell r="L236" t="str">
            <v>EVELYN GRIZEL  PIVARAL PIVARAL</v>
          </cell>
          <cell r="M236">
            <v>31</v>
          </cell>
          <cell r="N236" t="str">
            <v>O</v>
          </cell>
          <cell r="O236" t="str">
            <v>OCUPADO</v>
          </cell>
          <cell r="P236">
            <v>1564886</v>
          </cell>
          <cell r="Q236">
            <v>82326</v>
          </cell>
          <cell r="R236" t="str">
            <v>PSICÓLOGO/A</v>
          </cell>
          <cell r="S236">
            <v>0</v>
          </cell>
          <cell r="T236" t="str">
            <v>SIN ESPECIALIDAD</v>
          </cell>
          <cell r="U236">
            <v>0</v>
          </cell>
          <cell r="V236">
            <v>8293</v>
          </cell>
          <cell r="W236" t="str">
            <v>PSICÓLOGO/A (DEPARTAMENTO DE ATENCIÓN VICTIMOLÓGICA, DIRECCIÓN DE AUXILIATURAS)</v>
          </cell>
          <cell r="X236">
            <v>201004433587</v>
          </cell>
          <cell r="Y236" t="str">
            <v>DPI</v>
          </cell>
          <cell r="Z236">
            <v>2296131870101</v>
          </cell>
          <cell r="AA236">
            <v>101</v>
          </cell>
          <cell r="AB236">
            <v>3300</v>
          </cell>
          <cell r="AC236">
            <v>13</v>
          </cell>
          <cell r="AD236" t="str">
            <v>COLEGIO DE SICOLOGIA</v>
          </cell>
          <cell r="AE236" t="str">
            <v>KM. 24.5 CARRETERA AL SALVADOR CONDOMINIO VILLAS CAPRI CASA 7 ALAMOS, GUATEMALA , VILLA CANALES</v>
          </cell>
          <cell r="AF236">
            <v>116</v>
          </cell>
          <cell r="AG236">
            <v>44866</v>
          </cell>
          <cell r="AH236">
            <v>15</v>
          </cell>
          <cell r="AI236" t="str">
            <v>BANCO INDUSTRIAL, SOCIEDAD ANONIMA</v>
          </cell>
          <cell r="AJ236">
            <v>2110042085</v>
          </cell>
          <cell r="AK236" t="str">
            <v>GT91INDL01010000002110042085</v>
          </cell>
          <cell r="AL236">
            <v>9725</v>
          </cell>
          <cell r="AM236">
            <v>9725</v>
          </cell>
          <cell r="AN236">
            <v>9200</v>
          </cell>
          <cell r="AO236">
            <v>9200</v>
          </cell>
        </row>
        <row r="237">
          <cell r="L237" t="str">
            <v>EVELYN JULISSA  LOPEZ RODRIGUEZ</v>
          </cell>
          <cell r="M237">
            <v>31</v>
          </cell>
          <cell r="N237" t="str">
            <v>O</v>
          </cell>
          <cell r="O237" t="str">
            <v>OCUPADO</v>
          </cell>
          <cell r="P237">
            <v>1441781</v>
          </cell>
          <cell r="Q237">
            <v>82332</v>
          </cell>
          <cell r="R237" t="str">
            <v>SECRETARIO/A DE DIRECCIÓN</v>
          </cell>
          <cell r="S237">
            <v>0</v>
          </cell>
          <cell r="T237" t="str">
            <v>SIN ESPECIALIDAD</v>
          </cell>
          <cell r="U237">
            <v>0</v>
          </cell>
          <cell r="V237">
            <v>8157</v>
          </cell>
          <cell r="W237" t="str">
            <v>SECRETARIO/A DE DIRECCIÓN (DIRECCIÓN DE PROMOCIÓN Y EDUCACIÓN)</v>
          </cell>
          <cell r="X237">
            <v>274114768</v>
          </cell>
          <cell r="Y237" t="str">
            <v>DPI</v>
          </cell>
          <cell r="Z237">
            <v>2199645050101</v>
          </cell>
          <cell r="AA237">
            <v>101</v>
          </cell>
          <cell r="AE237" t="str">
            <v>33  AV. A 23-66 COLONIA KJELL, GUATEMALA , GUATEMALA</v>
          </cell>
          <cell r="AF237">
            <v>101</v>
          </cell>
          <cell r="AG237">
            <v>44866</v>
          </cell>
          <cell r="AH237">
            <v>15</v>
          </cell>
          <cell r="AI237" t="str">
            <v>BANCO INDUSTRIAL, SOCIEDAD ANONIMA</v>
          </cell>
          <cell r="AJ237">
            <v>140046227</v>
          </cell>
          <cell r="AK237" t="str">
            <v>GT46INDL01010000000140046227</v>
          </cell>
          <cell r="AL237">
            <v>6870</v>
          </cell>
          <cell r="AM237">
            <v>6870</v>
          </cell>
          <cell r="AN237">
            <v>6720</v>
          </cell>
          <cell r="AO237">
            <v>6720</v>
          </cell>
        </row>
        <row r="238">
          <cell r="L238" t="str">
            <v>EVER ANDRES  PERALTA GORDILLO</v>
          </cell>
          <cell r="M238">
            <v>31</v>
          </cell>
          <cell r="N238" t="str">
            <v>O</v>
          </cell>
          <cell r="O238" t="str">
            <v>OCUPADO</v>
          </cell>
          <cell r="P238">
            <v>1433520</v>
          </cell>
          <cell r="Q238">
            <v>82441</v>
          </cell>
          <cell r="R238" t="str">
            <v>TÉCNICO DE DEPARTAMENTO</v>
          </cell>
          <cell r="S238">
            <v>0</v>
          </cell>
          <cell r="T238" t="str">
            <v>SIN ESPECIALIDAD</v>
          </cell>
          <cell r="U238">
            <v>0</v>
          </cell>
          <cell r="V238">
            <v>8268</v>
          </cell>
          <cell r="W238" t="str">
            <v>TÉCNICO/A DE DEPARTAMENTO (DEPTO. DE OPERACIONES TI, DIRECCIÓN DE TECNOLOGÍAS DE LA INFORMACIÓN)</v>
          </cell>
          <cell r="X238">
            <v>187201108</v>
          </cell>
          <cell r="Y238" t="str">
            <v>DPI</v>
          </cell>
          <cell r="Z238">
            <v>1772737200101</v>
          </cell>
          <cell r="AA238">
            <v>101</v>
          </cell>
          <cell r="AE238" t="str">
            <v>CALZADA ASIOLE LOTE 176 VALLE VERDE  1, GUATEMALA , AMATITLÁN</v>
          </cell>
          <cell r="AF238">
            <v>114</v>
          </cell>
          <cell r="AG238">
            <v>44866</v>
          </cell>
          <cell r="AH238">
            <v>15</v>
          </cell>
          <cell r="AI238" t="str">
            <v>BANCO INDUSTRIAL, SOCIEDAD ANONIMA</v>
          </cell>
          <cell r="AJ238">
            <v>141357920</v>
          </cell>
          <cell r="AK238" t="str">
            <v>GT05INDL01010000000141357920</v>
          </cell>
          <cell r="AL238">
            <v>8550</v>
          </cell>
          <cell r="AM238">
            <v>8550</v>
          </cell>
          <cell r="AN238">
            <v>8400</v>
          </cell>
          <cell r="AO238">
            <v>8400</v>
          </cell>
        </row>
        <row r="239">
          <cell r="L239" t="str">
            <v>EVERARDO   PERALTA RODRIGUEZ</v>
          </cell>
          <cell r="M239">
            <v>31</v>
          </cell>
          <cell r="N239" t="str">
            <v>O</v>
          </cell>
          <cell r="O239" t="str">
            <v>OCUPADO</v>
          </cell>
          <cell r="P239">
            <v>1462512</v>
          </cell>
          <cell r="Q239">
            <v>82036</v>
          </cell>
          <cell r="R239" t="str">
            <v>AUXILIAR</v>
          </cell>
          <cell r="S239">
            <v>0</v>
          </cell>
          <cell r="T239" t="str">
            <v>SIN ESPECIALIDAD</v>
          </cell>
          <cell r="U239">
            <v>0</v>
          </cell>
          <cell r="V239">
            <v>8240</v>
          </cell>
          <cell r="W239" t="str">
            <v>AUXILIAR (AUXILIATURAS1,DIRECCIÓN DE AUXILIATURAS)</v>
          </cell>
          <cell r="X239">
            <v>162176663</v>
          </cell>
          <cell r="Y239" t="str">
            <v>DPI</v>
          </cell>
          <cell r="Z239">
            <v>1808221870114</v>
          </cell>
          <cell r="AA239">
            <v>114</v>
          </cell>
          <cell r="AE239" t="str">
            <v>CALZADA ASIOLE LOTE 17 VALLE VERDE I AMATITLA, GUATEMALA , AMATITLÁN</v>
          </cell>
          <cell r="AF239">
            <v>114</v>
          </cell>
          <cell r="AG239">
            <v>44866</v>
          </cell>
          <cell r="AH239">
            <v>15</v>
          </cell>
          <cell r="AI239" t="str">
            <v>BANCO INDUSTRIAL, SOCIEDAD ANONIMA</v>
          </cell>
          <cell r="AJ239">
            <v>120078873</v>
          </cell>
          <cell r="AK239" t="str">
            <v>GT73INDL01010000000120078873</v>
          </cell>
          <cell r="AL239">
            <v>14450</v>
          </cell>
          <cell r="AM239">
            <v>14450</v>
          </cell>
          <cell r="AN239">
            <v>14300</v>
          </cell>
          <cell r="AO239">
            <v>14300</v>
          </cell>
        </row>
        <row r="240">
          <cell r="L240" t="str">
            <v>FEDERICO   ESTRADA ZAMORA</v>
          </cell>
          <cell r="M240">
            <v>31</v>
          </cell>
          <cell r="N240" t="str">
            <v>O</v>
          </cell>
          <cell r="O240" t="str">
            <v>OCUPADO</v>
          </cell>
          <cell r="P240">
            <v>1438142</v>
          </cell>
          <cell r="Q240">
            <v>82159</v>
          </cell>
          <cell r="R240" t="str">
            <v xml:space="preserve">DIRECTOR DE COMUNICACIÓN SOCIAL </v>
          </cell>
          <cell r="S240">
            <v>0</v>
          </cell>
          <cell r="T240" t="str">
            <v>SIN ESPECIALIDAD</v>
          </cell>
          <cell r="U240">
            <v>0</v>
          </cell>
          <cell r="V240">
            <v>8282</v>
          </cell>
          <cell r="W240" t="str">
            <v>DIRECTOR / A DE COMUNICACIÓN SOCIAL</v>
          </cell>
          <cell r="X240">
            <v>173544701</v>
          </cell>
          <cell r="Y240" t="str">
            <v>DPI</v>
          </cell>
          <cell r="Z240">
            <v>1993743170101</v>
          </cell>
          <cell r="AA240">
            <v>101</v>
          </cell>
          <cell r="AB240">
            <v>25197</v>
          </cell>
          <cell r="AC240">
            <v>4</v>
          </cell>
          <cell r="AD240" t="str">
            <v>COLEGIO DE HUMANIDADES</v>
          </cell>
          <cell r="AE240" t="str">
            <v>SECTOR 9, LOTE F, CASA 14, LOS OLIVOS</v>
          </cell>
          <cell r="AF240">
            <v>101</v>
          </cell>
          <cell r="AG240">
            <v>44986</v>
          </cell>
          <cell r="AH240">
            <v>15</v>
          </cell>
          <cell r="AI240" t="str">
            <v>BANCO INDUSTRIAL, SOCIEDAD ANONIMA</v>
          </cell>
          <cell r="AJ240">
            <v>120470166</v>
          </cell>
          <cell r="AK240" t="str">
            <v>GT14INDL01010000000120470166</v>
          </cell>
          <cell r="AL240">
            <v>26625</v>
          </cell>
          <cell r="AM240">
            <v>26625</v>
          </cell>
          <cell r="AN240">
            <v>26250</v>
          </cell>
          <cell r="AO240">
            <v>26250</v>
          </cell>
        </row>
        <row r="241">
          <cell r="L241" t="str">
            <v>FELICIANO   TOMIN VELASQUEZ</v>
          </cell>
          <cell r="M241">
            <v>31</v>
          </cell>
          <cell r="N241" t="str">
            <v>O</v>
          </cell>
          <cell r="O241" t="str">
            <v>OCUPADO</v>
          </cell>
          <cell r="P241">
            <v>1444279</v>
          </cell>
          <cell r="Q241">
            <v>82282</v>
          </cell>
          <cell r="R241" t="str">
            <v>OFICIAL DE AUXILIATURA</v>
          </cell>
          <cell r="S241">
            <v>0</v>
          </cell>
          <cell r="T241" t="str">
            <v>SIN ESPECIALIDAD</v>
          </cell>
          <cell r="U241">
            <v>0</v>
          </cell>
          <cell r="V241">
            <v>8246</v>
          </cell>
          <cell r="W241" t="str">
            <v>OFICIAL DE AUXILIATURA (AUXILIATURAS, DIRECCIÓN DE AUXILIATURAS)</v>
          </cell>
          <cell r="X241">
            <v>201200468909</v>
          </cell>
          <cell r="Y241" t="str">
            <v>DPI</v>
          </cell>
          <cell r="Z241">
            <v>2489219590406</v>
          </cell>
          <cell r="AA241">
            <v>406</v>
          </cell>
          <cell r="AE241" t="str">
            <v>3RA AV 2-50 ZONA 3, CHIMALTENANGO, TECPÁN GUATEMALA</v>
          </cell>
          <cell r="AF241">
            <v>101</v>
          </cell>
          <cell r="AG241">
            <v>44866</v>
          </cell>
          <cell r="AH241">
            <v>15</v>
          </cell>
          <cell r="AI241" t="str">
            <v>BANCO INDUSTRIAL, SOCIEDAD ANONIMA</v>
          </cell>
          <cell r="AJ241">
            <v>160059671</v>
          </cell>
          <cell r="AK241" t="str">
            <v>GT02INDL01010000000160059671</v>
          </cell>
          <cell r="AL241">
            <v>7350</v>
          </cell>
          <cell r="AM241">
            <v>7350</v>
          </cell>
          <cell r="AN241">
            <v>7200</v>
          </cell>
          <cell r="AO241">
            <v>7200</v>
          </cell>
        </row>
        <row r="242">
          <cell r="L242" t="str">
            <v>FELIPE   BALCARCEL BALCARCEL</v>
          </cell>
          <cell r="M242">
            <v>31</v>
          </cell>
          <cell r="N242" t="str">
            <v>O</v>
          </cell>
          <cell r="O242" t="str">
            <v>OCUPADO</v>
          </cell>
          <cell r="P242">
            <v>1433100</v>
          </cell>
          <cell r="Q242">
            <v>82122</v>
          </cell>
          <cell r="R242" t="str">
            <v>CONDUCTOR</v>
          </cell>
          <cell r="S242">
            <v>0</v>
          </cell>
          <cell r="T242" t="str">
            <v>SIN ESPECIALIDAD</v>
          </cell>
          <cell r="U242">
            <v>0</v>
          </cell>
          <cell r="V242">
            <v>8100</v>
          </cell>
          <cell r="W242" t="str">
            <v>CONDUCTOR/A (DEPARTAMENTO DE TRANSPORTE, DIRECCIÓN ADMINISTRATIVA)</v>
          </cell>
          <cell r="X242">
            <v>161123625</v>
          </cell>
          <cell r="Y242" t="str">
            <v>DPI</v>
          </cell>
          <cell r="Z242">
            <v>1611806391501</v>
          </cell>
          <cell r="AA242">
            <v>1501</v>
          </cell>
          <cell r="AE242" t="str">
            <v>COLONIA HERMANO PEDRO LOTE 06 MANZANA C, GUATEMALA, GUATEMALA</v>
          </cell>
          <cell r="AF242">
            <v>101</v>
          </cell>
          <cell r="AG242">
            <v>44866</v>
          </cell>
          <cell r="AH242">
            <v>15</v>
          </cell>
          <cell r="AI242" t="str">
            <v>BANCO INDUSTRIAL, SOCIEDAD ANONIMA</v>
          </cell>
          <cell r="AJ242">
            <v>4040012393</v>
          </cell>
          <cell r="AK242" t="str">
            <v>GT85INDL01010000004040012393</v>
          </cell>
          <cell r="AL242">
            <v>6270</v>
          </cell>
          <cell r="AM242">
            <v>6270</v>
          </cell>
          <cell r="AN242">
            <v>6120</v>
          </cell>
          <cell r="AO242">
            <v>6120</v>
          </cell>
        </row>
        <row r="243">
          <cell r="L243" t="str">
            <v>FELISA GABRIELA  SANDOVAL RASIQUE</v>
          </cell>
          <cell r="M243">
            <v>31</v>
          </cell>
          <cell r="N243" t="str">
            <v>O</v>
          </cell>
          <cell r="O243" t="str">
            <v>OCUPADO</v>
          </cell>
          <cell r="P243">
            <v>1564755</v>
          </cell>
          <cell r="Q243">
            <v>82106</v>
          </cell>
          <cell r="R243" t="str">
            <v xml:space="preserve">AUXILIAR DE UNIDAD </v>
          </cell>
          <cell r="S243">
            <v>0</v>
          </cell>
          <cell r="T243" t="str">
            <v>SIN ESPECIALIDAD</v>
          </cell>
          <cell r="U243">
            <v>0</v>
          </cell>
          <cell r="V243">
            <v>8305</v>
          </cell>
          <cell r="W243" t="str">
            <v>AUXILIAR DE UNIDAD (UNIDAD DE DERECHOS ESPECÍFICOS, AUXILIATURA GUATEMALA CENTRAL)</v>
          </cell>
          <cell r="X243">
            <v>285141032</v>
          </cell>
          <cell r="Y243" t="str">
            <v>DPI</v>
          </cell>
          <cell r="Z243">
            <v>1607483800101</v>
          </cell>
          <cell r="AA243">
            <v>101</v>
          </cell>
          <cell r="AE243" t="str">
            <v>24 AV. 12-61 COLONIA PARAISO I ZONA 18 , GUATEMALA , GUATEMALA</v>
          </cell>
          <cell r="AF243">
            <v>101</v>
          </cell>
          <cell r="AG243">
            <v>44866</v>
          </cell>
          <cell r="AH243">
            <v>15</v>
          </cell>
          <cell r="AI243" t="str">
            <v>BANCO INDUSTRIAL, SOCIEDAD ANONIMA</v>
          </cell>
          <cell r="AJ243">
            <v>140690206</v>
          </cell>
          <cell r="AK243" t="str">
            <v>GT57INDL01010000000140690206</v>
          </cell>
          <cell r="AL243">
            <v>7950</v>
          </cell>
          <cell r="AM243">
            <v>7950</v>
          </cell>
          <cell r="AN243">
            <v>7800</v>
          </cell>
          <cell r="AO243">
            <v>7800</v>
          </cell>
        </row>
        <row r="244">
          <cell r="L244" t="str">
            <v>FELIX CHRISTIAN  MONROY HENRIQUEZ</v>
          </cell>
          <cell r="M244">
            <v>31</v>
          </cell>
          <cell r="N244" t="str">
            <v>O</v>
          </cell>
          <cell r="O244" t="str">
            <v>OCUPADO</v>
          </cell>
          <cell r="P244">
            <v>1564867</v>
          </cell>
          <cell r="Q244">
            <v>82022</v>
          </cell>
          <cell r="R244" t="str">
            <v>ASISTENTE TÉCNICO DE TURNO</v>
          </cell>
          <cell r="S244">
            <v>0</v>
          </cell>
          <cell r="T244" t="str">
            <v>SIN ESPECIALIDAD</v>
          </cell>
          <cell r="U244">
            <v>0</v>
          </cell>
          <cell r="V244">
            <v>8280</v>
          </cell>
          <cell r="W244" t="str">
            <v>ASISTENTE TÉCNICO/A DE TURNO (DEPTO. DE ATENCIÓN Y ANÁLISIS DE DENUNCIAS, AUXILIATURA GUAT. CENTRAL)</v>
          </cell>
          <cell r="X244">
            <v>183191501</v>
          </cell>
          <cell r="Y244" t="str">
            <v>DPI</v>
          </cell>
          <cell r="Z244">
            <v>1902503050102</v>
          </cell>
          <cell r="AA244">
            <v>102</v>
          </cell>
          <cell r="AE244" t="str">
            <v>4 CALLE B 6-26 ZONA 2, GUATEMALA , SANTA CATARINA PINULA</v>
          </cell>
          <cell r="AF244">
            <v>102</v>
          </cell>
          <cell r="AG244">
            <v>44866</v>
          </cell>
          <cell r="AH244">
            <v>15</v>
          </cell>
          <cell r="AI244" t="str">
            <v>BANCO INDUSTRIAL, SOCIEDAD ANONIMA</v>
          </cell>
          <cell r="AJ244">
            <v>2170018515</v>
          </cell>
          <cell r="AK244" t="str">
            <v>GT71INDL01010000002170018515</v>
          </cell>
          <cell r="AL244">
            <v>8550</v>
          </cell>
          <cell r="AM244">
            <v>8550</v>
          </cell>
          <cell r="AN244">
            <v>8400</v>
          </cell>
          <cell r="AO244">
            <v>8400</v>
          </cell>
        </row>
        <row r="245">
          <cell r="L245" t="str">
            <v>FERNANDO  JOSE  TRABANINO PALMA</v>
          </cell>
          <cell r="M245">
            <v>31</v>
          </cell>
          <cell r="N245" t="str">
            <v>O</v>
          </cell>
          <cell r="O245" t="str">
            <v>OCUPADO</v>
          </cell>
          <cell r="P245">
            <v>1447917</v>
          </cell>
          <cell r="Q245">
            <v>82144</v>
          </cell>
          <cell r="R245" t="str">
            <v>DEFENSOR</v>
          </cell>
          <cell r="S245">
            <v>0</v>
          </cell>
          <cell r="T245" t="str">
            <v>SIN ESPECIALIDAD</v>
          </cell>
          <cell r="U245">
            <v>0</v>
          </cell>
          <cell r="V245">
            <v>8120</v>
          </cell>
          <cell r="W245" t="str">
            <v>DEFENSOR/A (DIRECCIÓN DE DEFENSORÍAS)</v>
          </cell>
          <cell r="X245">
            <v>201201248557</v>
          </cell>
          <cell r="Y245" t="str">
            <v>DPI</v>
          </cell>
          <cell r="Z245">
            <v>2616887820101</v>
          </cell>
          <cell r="AA245">
            <v>101</v>
          </cell>
          <cell r="AE245" t="str">
            <v>7 AVENIDA 2-90</v>
          </cell>
          <cell r="AF245">
            <v>308</v>
          </cell>
          <cell r="AG245">
            <v>44866</v>
          </cell>
          <cell r="AH245">
            <v>15</v>
          </cell>
          <cell r="AI245" t="str">
            <v>BANCO INDUSTRIAL, SOCIEDAD ANONIMA</v>
          </cell>
          <cell r="AJ245">
            <v>120170709</v>
          </cell>
          <cell r="AK245" t="str">
            <v>GT15INDL01010000000120170709</v>
          </cell>
          <cell r="AL245">
            <v>14450</v>
          </cell>
          <cell r="AM245">
            <v>14450</v>
          </cell>
          <cell r="AN245">
            <v>14300</v>
          </cell>
          <cell r="AO245">
            <v>14300</v>
          </cell>
        </row>
        <row r="246">
          <cell r="L246" t="str">
            <v>FLAVIO   RUIZ DOMINGUEZ</v>
          </cell>
          <cell r="M246">
            <v>31</v>
          </cell>
          <cell r="N246" t="str">
            <v>O</v>
          </cell>
          <cell r="O246" t="str">
            <v>OCUPADO</v>
          </cell>
          <cell r="P246">
            <v>1428462</v>
          </cell>
          <cell r="Q246">
            <v>82037</v>
          </cell>
          <cell r="R246" t="str">
            <v>AUXILIAR</v>
          </cell>
          <cell r="S246">
            <v>0</v>
          </cell>
          <cell r="T246" t="str">
            <v>SIN ESPECIALIDAD</v>
          </cell>
          <cell r="U246">
            <v>0</v>
          </cell>
          <cell r="V246">
            <v>8240</v>
          </cell>
          <cell r="W246" t="str">
            <v>AUXILIAR (AUXILIATURAS1,DIRECCIÓN DE AUXILIATURAS)</v>
          </cell>
          <cell r="X246">
            <v>164439747</v>
          </cell>
          <cell r="Y246" t="str">
            <v>DPI</v>
          </cell>
          <cell r="Z246">
            <v>2203085861304</v>
          </cell>
          <cell r="AA246">
            <v>1304</v>
          </cell>
          <cell r="AB246">
            <v>19605</v>
          </cell>
          <cell r="AC246">
            <v>11</v>
          </cell>
          <cell r="AD246" t="str">
            <v>COLEGIO DE ABOGADOS Y NOTARIOS</v>
          </cell>
          <cell r="AE246" t="str">
            <v>2DA AVE. 3-49 ZONA 1, CHIMALTENANGO, CHIMALTENANGO</v>
          </cell>
          <cell r="AF246">
            <v>401</v>
          </cell>
          <cell r="AG246">
            <v>44866</v>
          </cell>
          <cell r="AH246">
            <v>15</v>
          </cell>
          <cell r="AI246" t="str">
            <v>BANCO INDUSTRIAL, SOCIEDAD ANONIMA</v>
          </cell>
          <cell r="AJ246">
            <v>386369722</v>
          </cell>
          <cell r="AK246" t="str">
            <v>GT65INDL01010000000386369722</v>
          </cell>
          <cell r="AL246">
            <v>17025</v>
          </cell>
          <cell r="AM246">
            <v>17025</v>
          </cell>
          <cell r="AN246">
            <v>16500</v>
          </cell>
          <cell r="AO246">
            <v>16500</v>
          </cell>
        </row>
        <row r="247">
          <cell r="L247" t="str">
            <v>FLOR DE MARIA  CAMPOS HERNANDEZ</v>
          </cell>
          <cell r="M247">
            <v>31</v>
          </cell>
          <cell r="N247" t="str">
            <v>O</v>
          </cell>
          <cell r="O247" t="str">
            <v>OCUPADO</v>
          </cell>
          <cell r="P247">
            <v>1566644</v>
          </cell>
          <cell r="Q247">
            <v>82179</v>
          </cell>
          <cell r="R247" t="str">
            <v>JEFE DE DEPARTAMENTO</v>
          </cell>
          <cell r="U247">
            <v>0</v>
          </cell>
          <cell r="V247">
            <v>8212</v>
          </cell>
          <cell r="W247" t="str">
            <v>JEFE/A DE DEPARTAMENTO (ARCHIVO GENERAL, SECRETARÍA GENERAL)</v>
          </cell>
          <cell r="X247">
            <v>277352563</v>
          </cell>
          <cell r="Y247" t="str">
            <v>DPI</v>
          </cell>
          <cell r="Z247">
            <v>1663838482101</v>
          </cell>
          <cell r="AA247">
            <v>2101</v>
          </cell>
          <cell r="AB247">
            <v>32223</v>
          </cell>
          <cell r="AC247">
            <v>9</v>
          </cell>
          <cell r="AD247" t="str">
            <v>COLEGIO DE CIENCIAS ECONOMICAS</v>
          </cell>
          <cell r="AE247" t="str">
            <v>10 AV. 16-81 CONDOMINIO EL GOZO APTO.140 COLINAS DE MINERVA, GUATEMALA, MIXCO</v>
          </cell>
          <cell r="AF247">
            <v>108</v>
          </cell>
          <cell r="AG247">
            <v>44866</v>
          </cell>
          <cell r="AH247">
            <v>15</v>
          </cell>
          <cell r="AI247" t="str">
            <v>BANCO INDUSTRIAL, SOCIEDAD ANONIMA</v>
          </cell>
          <cell r="AJ247">
            <v>164780</v>
          </cell>
          <cell r="AK247" t="str">
            <v>GT34INDL01010000000000164780</v>
          </cell>
          <cell r="AL247">
            <v>17025</v>
          </cell>
          <cell r="AM247">
            <v>17025</v>
          </cell>
          <cell r="AN247">
            <v>16500</v>
          </cell>
          <cell r="AO247">
            <v>16500</v>
          </cell>
        </row>
        <row r="248">
          <cell r="L248" t="str">
            <v>FLOR ELIZABETH  GOMEZ MEJIA</v>
          </cell>
          <cell r="M248">
            <v>31</v>
          </cell>
          <cell r="N248" t="str">
            <v>O</v>
          </cell>
          <cell r="O248" t="str">
            <v>OCUPADO</v>
          </cell>
          <cell r="P248">
            <v>1428468</v>
          </cell>
          <cell r="Q248">
            <v>82037</v>
          </cell>
          <cell r="R248" t="str">
            <v>AUXILIAR</v>
          </cell>
          <cell r="S248">
            <v>0</v>
          </cell>
          <cell r="T248" t="str">
            <v>SIN ESPECIALIDAD</v>
          </cell>
          <cell r="U248">
            <v>0</v>
          </cell>
          <cell r="V248">
            <v>8240</v>
          </cell>
          <cell r="W248" t="str">
            <v>AUXILIAR (AUXILIATURAS1,DIRECCIÓN DE AUXILIATURAS)</v>
          </cell>
          <cell r="X248">
            <v>201200406316</v>
          </cell>
          <cell r="Y248" t="str">
            <v>DPI</v>
          </cell>
          <cell r="Z248">
            <v>1959093642001</v>
          </cell>
          <cell r="AA248">
            <v>2001</v>
          </cell>
          <cell r="AE248" t="str">
            <v>CASAS 14 CONDOMINIO SAN MATEO</v>
          </cell>
          <cell r="AF248">
            <v>910</v>
          </cell>
          <cell r="AG248">
            <v>44866</v>
          </cell>
          <cell r="AH248">
            <v>15</v>
          </cell>
          <cell r="AI248" t="str">
            <v>BANCO INDUSTRIAL, SOCIEDAD ANONIMA</v>
          </cell>
          <cell r="AJ248">
            <v>510005728</v>
          </cell>
          <cell r="AK248" t="str">
            <v>GT65INDL01010000000510005728</v>
          </cell>
          <cell r="AL248">
            <v>16650</v>
          </cell>
          <cell r="AM248">
            <v>16650</v>
          </cell>
          <cell r="AN248">
            <v>16500</v>
          </cell>
          <cell r="AO248">
            <v>16500</v>
          </cell>
        </row>
        <row r="249">
          <cell r="L249" t="str">
            <v>FLORY CONSUELO  YAT PAZ</v>
          </cell>
          <cell r="M249">
            <v>31</v>
          </cell>
          <cell r="N249" t="str">
            <v>O</v>
          </cell>
          <cell r="O249" t="str">
            <v>OCUPADO</v>
          </cell>
          <cell r="P249">
            <v>1566513</v>
          </cell>
          <cell r="Q249">
            <v>82010</v>
          </cell>
          <cell r="R249" t="str">
            <v>ASISTENTE ADMINISTRATIVO FINANCIERO</v>
          </cell>
          <cell r="U249">
            <v>0</v>
          </cell>
          <cell r="V249">
            <v>8242</v>
          </cell>
          <cell r="W249" t="str">
            <v>ASISTENTE ADMINISTRATIVO/A FINANCIERO/A (AUXILIATURAS, DIRECCIÓN DE AUXILIATURAS)</v>
          </cell>
          <cell r="X249">
            <v>286239900</v>
          </cell>
          <cell r="Y249" t="str">
            <v>DPI</v>
          </cell>
          <cell r="Z249">
            <v>2514823401609</v>
          </cell>
          <cell r="AA249">
            <v>1609</v>
          </cell>
          <cell r="AE249" t="str">
            <v>7MA AVE. 9-23 ZONA 2 BARRIO SAN SEBASTIAN, ALTA VERAPAZ, SAN PEDRO CARCHÁ</v>
          </cell>
          <cell r="AF249">
            <v>1609</v>
          </cell>
          <cell r="AG249">
            <v>44866</v>
          </cell>
          <cell r="AH249">
            <v>15</v>
          </cell>
          <cell r="AI249" t="str">
            <v>BANCO INDUSTRIAL, SOCIEDAD ANONIMA</v>
          </cell>
          <cell r="AJ249">
            <v>1480018556</v>
          </cell>
          <cell r="AK249" t="str">
            <v>GT96INDL01010000001480018556</v>
          </cell>
          <cell r="AL249">
            <v>5910</v>
          </cell>
          <cell r="AM249">
            <v>5910</v>
          </cell>
          <cell r="AN249">
            <v>5760</v>
          </cell>
          <cell r="AO249">
            <v>5760</v>
          </cell>
        </row>
        <row r="250">
          <cell r="L250" t="str">
            <v>FRANCISCA OFELIA  PECH AJCAC</v>
          </cell>
          <cell r="M250">
            <v>31</v>
          </cell>
          <cell r="N250" t="str">
            <v>O</v>
          </cell>
          <cell r="O250" t="str">
            <v>OCUPADO</v>
          </cell>
          <cell r="P250">
            <v>1447027</v>
          </cell>
          <cell r="Q250">
            <v>82170</v>
          </cell>
          <cell r="R250" t="str">
            <v>EDUCADOR</v>
          </cell>
          <cell r="S250">
            <v>0</v>
          </cell>
          <cell r="T250" t="str">
            <v>SIN ESPECIALIDAD</v>
          </cell>
          <cell r="U250">
            <v>0</v>
          </cell>
          <cell r="V250">
            <v>8249</v>
          </cell>
          <cell r="W250" t="str">
            <v>EDUCADOR/A (AUXILIATURAS, DIRECCIÓN DE AUXILIATURAS)</v>
          </cell>
          <cell r="X250">
            <v>284132826</v>
          </cell>
          <cell r="Y250" t="str">
            <v>DPI</v>
          </cell>
          <cell r="Z250">
            <v>2586563280717</v>
          </cell>
          <cell r="AA250">
            <v>717</v>
          </cell>
          <cell r="AE250" t="str">
            <v>CANTON CHUACANAC, ALDEA PANYEBAR SECTOR O SAN JUAN LA LAGUNA, SOLOLA, SOLOLÁ, SAN JUAN LA LAGUNA</v>
          </cell>
          <cell r="AF250">
            <v>717</v>
          </cell>
          <cell r="AG250">
            <v>44866</v>
          </cell>
          <cell r="AH250">
            <v>15</v>
          </cell>
          <cell r="AI250" t="str">
            <v>BANCO INDUSTRIAL, SOCIEDAD ANONIMA</v>
          </cell>
          <cell r="AJ250">
            <v>230046005</v>
          </cell>
          <cell r="AK250" t="str">
            <v>GT85INDL01010000000230046005</v>
          </cell>
          <cell r="AL250">
            <v>7350</v>
          </cell>
          <cell r="AM250">
            <v>7350</v>
          </cell>
          <cell r="AN250">
            <v>7200</v>
          </cell>
          <cell r="AO250">
            <v>7200</v>
          </cell>
        </row>
        <row r="251">
          <cell r="L251" t="str">
            <v>FRANCISCO JAVIER  GARCIA CASTRO</v>
          </cell>
          <cell r="M251">
            <v>31</v>
          </cell>
          <cell r="N251" t="str">
            <v>O</v>
          </cell>
          <cell r="O251" t="str">
            <v>OCUPADO</v>
          </cell>
          <cell r="P251">
            <v>1426006</v>
          </cell>
          <cell r="Q251">
            <v>81969</v>
          </cell>
          <cell r="R251" t="str">
            <v>AGENTE DE SEGURIDAD</v>
          </cell>
          <cell r="S251">
            <v>0</v>
          </cell>
          <cell r="T251" t="str">
            <v>SIN ESPECIALIDAD</v>
          </cell>
          <cell r="U251">
            <v>0</v>
          </cell>
          <cell r="V251">
            <v>8106</v>
          </cell>
          <cell r="W251" t="str">
            <v>AGENTE DE SEGURIDAD (SECCIÓN DE SEGURIDAD DE INSTALACIONES, DIRECCIÓN DE SEGURIDAD INSTITUCIONAL)</v>
          </cell>
          <cell r="X251">
            <v>165486101</v>
          </cell>
          <cell r="Y251" t="str">
            <v>DPI</v>
          </cell>
          <cell r="Z251">
            <v>1748183512201</v>
          </cell>
          <cell r="AA251">
            <v>2201</v>
          </cell>
          <cell r="AE251" t="str">
            <v>CALLEJON 9 A CAMTON EL BARRIAL, JALAPA, JALAPA</v>
          </cell>
          <cell r="AF251">
            <v>2201</v>
          </cell>
          <cell r="AG251">
            <v>44866</v>
          </cell>
          <cell r="AH251">
            <v>15</v>
          </cell>
          <cell r="AI251" t="str">
            <v>BANCO INDUSTRIAL, SOCIEDAD ANONIMA</v>
          </cell>
          <cell r="AJ251">
            <v>420039513</v>
          </cell>
          <cell r="AK251" t="str">
            <v>GT96INDL01010000000420039513</v>
          </cell>
          <cell r="AL251">
            <v>7350</v>
          </cell>
          <cell r="AM251">
            <v>7350</v>
          </cell>
          <cell r="AN251">
            <v>7200</v>
          </cell>
          <cell r="AO251">
            <v>7200</v>
          </cell>
        </row>
        <row r="252">
          <cell r="L252" t="str">
            <v>FRANCISCO JOSE  LOPEZ GUARDIA</v>
          </cell>
          <cell r="M252">
            <v>31</v>
          </cell>
          <cell r="N252" t="str">
            <v>O</v>
          </cell>
          <cell r="O252" t="str">
            <v>OCUPADO</v>
          </cell>
          <cell r="P252">
            <v>1564757</v>
          </cell>
          <cell r="Q252">
            <v>82293</v>
          </cell>
          <cell r="R252" t="str">
            <v>OFICIAL DE UNIDAD</v>
          </cell>
          <cell r="S252">
            <v>0</v>
          </cell>
          <cell r="T252" t="str">
            <v>SIN ESPECIALIDAD</v>
          </cell>
          <cell r="U252">
            <v>0</v>
          </cell>
          <cell r="V252">
            <v>8306</v>
          </cell>
          <cell r="W252" t="str">
            <v>OFICIAL DE UNIDAD (U. DE DERECHOS ESPECÍFICOS, DEPTO. DE DERECHOS,  AUXILIATURA GUATEMALA CENTRAL)</v>
          </cell>
          <cell r="X252">
            <v>201302202637</v>
          </cell>
          <cell r="Y252" t="str">
            <v>DPI</v>
          </cell>
          <cell r="Z252">
            <v>2487414111001</v>
          </cell>
          <cell r="AA252">
            <v>1001</v>
          </cell>
          <cell r="AE252" t="str">
            <v>3 AVE A 8-35 BALCONES DE SAN CRISTOBAL, GUATEMALA , MIXCO</v>
          </cell>
          <cell r="AF252">
            <v>101</v>
          </cell>
          <cell r="AG252">
            <v>44866</v>
          </cell>
          <cell r="AH252">
            <v>15</v>
          </cell>
          <cell r="AI252" t="str">
            <v>BANCO INDUSTRIAL, SOCIEDAD ANONIMA</v>
          </cell>
          <cell r="AJ252">
            <v>6301188</v>
          </cell>
          <cell r="AK252" t="str">
            <v>GT02INDL01010000000006301188</v>
          </cell>
          <cell r="AL252">
            <v>7350</v>
          </cell>
          <cell r="AM252">
            <v>7350</v>
          </cell>
          <cell r="AN252">
            <v>7200</v>
          </cell>
          <cell r="AO252">
            <v>7200</v>
          </cell>
        </row>
        <row r="253">
          <cell r="L253" t="str">
            <v>FRANK ALEXANDER  OCHOA LOPEZ</v>
          </cell>
          <cell r="M253">
            <v>31</v>
          </cell>
          <cell r="N253" t="str">
            <v>O</v>
          </cell>
          <cell r="O253" t="str">
            <v>OCUPADO</v>
          </cell>
          <cell r="P253">
            <v>1433234</v>
          </cell>
          <cell r="Q253">
            <v>82445</v>
          </cell>
          <cell r="R253" t="str">
            <v>TÉCNICO DE DEPARTAMENTO</v>
          </cell>
          <cell r="S253">
            <v>0</v>
          </cell>
          <cell r="T253" t="str">
            <v>SIN ESPECIALIDAD</v>
          </cell>
          <cell r="U253">
            <v>0</v>
          </cell>
          <cell r="V253">
            <v>8154</v>
          </cell>
          <cell r="W253" t="str">
            <v>TÉCNICO/A DE DEPARTAMENTO (DEPARTAMENTO DE COMPRAS, DIRECCIÓN ADMINISTRATIVA)</v>
          </cell>
          <cell r="X253">
            <v>200901046174</v>
          </cell>
          <cell r="Y253" t="str">
            <v>DPI</v>
          </cell>
          <cell r="Z253">
            <v>2184101580501</v>
          </cell>
          <cell r="AA253">
            <v>501</v>
          </cell>
          <cell r="AE253" t="str">
            <v>8TAVA CALLE 10-60</v>
          </cell>
          <cell r="AF253">
            <v>101</v>
          </cell>
          <cell r="AG253">
            <v>44866</v>
          </cell>
          <cell r="AH253">
            <v>15</v>
          </cell>
          <cell r="AI253" t="str">
            <v>BANCO INDUSTRIAL, SOCIEDAD ANONIMA</v>
          </cell>
          <cell r="AJ253">
            <v>740121678</v>
          </cell>
          <cell r="AK253" t="str">
            <v>GT36INDL01010000000740121678</v>
          </cell>
          <cell r="AL253">
            <v>8550</v>
          </cell>
          <cell r="AM253">
            <v>8550</v>
          </cell>
          <cell r="AN253">
            <v>8400</v>
          </cell>
          <cell r="AO253">
            <v>8400</v>
          </cell>
        </row>
        <row r="254">
          <cell r="L254" t="str">
            <v>FRANK JOSE MIGUEL HERNANDEZ CASTILLO</v>
          </cell>
          <cell r="M254">
            <v>31</v>
          </cell>
          <cell r="N254" t="str">
            <v>O</v>
          </cell>
          <cell r="O254" t="str">
            <v>OCUPADO</v>
          </cell>
          <cell r="P254">
            <v>1447029</v>
          </cell>
          <cell r="Q254">
            <v>82170</v>
          </cell>
          <cell r="R254" t="str">
            <v>EDUCADOR</v>
          </cell>
          <cell r="S254">
            <v>0</v>
          </cell>
          <cell r="T254" t="str">
            <v>SIN ESPECIALIDAD</v>
          </cell>
          <cell r="U254">
            <v>0</v>
          </cell>
          <cell r="V254">
            <v>8249</v>
          </cell>
          <cell r="W254" t="str">
            <v>EDUCADOR/A (AUXILIATURAS, DIRECCIÓN DE AUXILIATURAS)</v>
          </cell>
          <cell r="X254">
            <v>2109334611331</v>
          </cell>
          <cell r="Y254" t="str">
            <v>DPI</v>
          </cell>
          <cell r="Z254">
            <v>2109334611331</v>
          </cell>
          <cell r="AA254">
            <v>1331</v>
          </cell>
          <cell r="AE254" t="str">
            <v>CANTON SAN JOSE</v>
          </cell>
          <cell r="AF254">
            <v>1331</v>
          </cell>
          <cell r="AG254">
            <v>44866</v>
          </cell>
          <cell r="AH254">
            <v>15</v>
          </cell>
          <cell r="AI254" t="str">
            <v>BANCO INDUSTRIAL, SOCIEDAD ANONIMA</v>
          </cell>
          <cell r="AJ254">
            <v>120426515</v>
          </cell>
          <cell r="AK254" t="str">
            <v>GT41INDL01010000000120426515</v>
          </cell>
          <cell r="AL254">
            <v>7350</v>
          </cell>
          <cell r="AM254">
            <v>7350</v>
          </cell>
          <cell r="AN254">
            <v>7200</v>
          </cell>
          <cell r="AO254">
            <v>7200</v>
          </cell>
        </row>
        <row r="255">
          <cell r="L255" t="str">
            <v>FREDY DANILO  MEDINA PALMA</v>
          </cell>
          <cell r="M255">
            <v>31</v>
          </cell>
          <cell r="N255" t="str">
            <v>O</v>
          </cell>
          <cell r="O255" t="str">
            <v>OCUPADO</v>
          </cell>
          <cell r="P255">
            <v>1462458</v>
          </cell>
          <cell r="Q255">
            <v>82126</v>
          </cell>
          <cell r="R255" t="str">
            <v>CONSERJE</v>
          </cell>
          <cell r="S255">
            <v>0</v>
          </cell>
          <cell r="T255" t="str">
            <v>SIN ESPECIALIDAD</v>
          </cell>
          <cell r="U255">
            <v>0</v>
          </cell>
          <cell r="V255">
            <v>8250</v>
          </cell>
          <cell r="W255" t="str">
            <v>CONSERJE (AUXILIATURA, DIRECCIÓN DE AUXILIATURAS)</v>
          </cell>
          <cell r="X255">
            <v>171554546</v>
          </cell>
          <cell r="Y255" t="str">
            <v>DPI</v>
          </cell>
          <cell r="Z255">
            <v>1793301362203</v>
          </cell>
          <cell r="AA255">
            <v>2203</v>
          </cell>
          <cell r="AE255" t="str">
            <v>4TA AVE. CALLEJON, JALAPA, JALAPA</v>
          </cell>
          <cell r="AF255">
            <v>2101</v>
          </cell>
          <cell r="AG255">
            <v>44866</v>
          </cell>
          <cell r="AH255">
            <v>15</v>
          </cell>
          <cell r="AI255" t="str">
            <v>BANCO INDUSTRIAL, SOCIEDAD ANONIMA</v>
          </cell>
          <cell r="AJ255">
            <v>970001164</v>
          </cell>
          <cell r="AK255" t="str">
            <v>GT92INDL01010000000970001164</v>
          </cell>
          <cell r="AL255">
            <v>5670</v>
          </cell>
          <cell r="AM255">
            <v>5670</v>
          </cell>
          <cell r="AN255">
            <v>5520</v>
          </cell>
          <cell r="AO255">
            <v>5520</v>
          </cell>
        </row>
        <row r="256">
          <cell r="L256" t="str">
            <v>GABRIEL DE JESUS  RIVERA DIAZ</v>
          </cell>
          <cell r="M256">
            <v>31</v>
          </cell>
          <cell r="N256" t="str">
            <v>O</v>
          </cell>
          <cell r="O256" t="str">
            <v>OCUPADO</v>
          </cell>
          <cell r="P256">
            <v>1564880</v>
          </cell>
          <cell r="Q256">
            <v>82293</v>
          </cell>
          <cell r="R256" t="str">
            <v>OFICIAL DE UNIDAD</v>
          </cell>
          <cell r="S256">
            <v>0</v>
          </cell>
          <cell r="T256" t="str">
            <v>SIN ESPECIALIDAD</v>
          </cell>
          <cell r="U256">
            <v>0</v>
          </cell>
          <cell r="V256">
            <v>8288</v>
          </cell>
          <cell r="W256" t="str">
            <v>OFICIAL DE UNIDAD (UNIDAD DE ATENCIÓN EN CASOS DE MALTRATO, AUXILIATURA GUATEMALA CENTRAL)</v>
          </cell>
          <cell r="X256">
            <v>162049902</v>
          </cell>
          <cell r="Y256" t="str">
            <v>DPI</v>
          </cell>
          <cell r="Z256">
            <v>2199610931001</v>
          </cell>
          <cell r="AA256">
            <v>1001</v>
          </cell>
          <cell r="AE256" t="str">
            <v>6TA CALLE 5-55 RES. FUNTES DEL VALLE NORTE II, GUATEMALA , CHINAUTLA</v>
          </cell>
          <cell r="AF256">
            <v>106</v>
          </cell>
          <cell r="AG256">
            <v>44866</v>
          </cell>
          <cell r="AH256">
            <v>15</v>
          </cell>
          <cell r="AI256" t="str">
            <v>BANCO INDUSTRIAL, SOCIEDAD ANONIMA</v>
          </cell>
          <cell r="AJ256">
            <v>6550050444</v>
          </cell>
          <cell r="AK256" t="str">
            <v>GT53INDL01010000006550050444</v>
          </cell>
          <cell r="AL256">
            <v>7350</v>
          </cell>
          <cell r="AM256">
            <v>7350</v>
          </cell>
          <cell r="AN256">
            <v>7200</v>
          </cell>
          <cell r="AO256">
            <v>7200</v>
          </cell>
        </row>
        <row r="257">
          <cell r="L257" t="str">
            <v>GABRIELA  DE LOS ANGELES   MARROQUIN</v>
          </cell>
          <cell r="M257">
            <v>31</v>
          </cell>
          <cell r="N257" t="str">
            <v>O</v>
          </cell>
          <cell r="O257" t="str">
            <v>OCUPADO</v>
          </cell>
          <cell r="P257">
            <v>1447380</v>
          </cell>
          <cell r="Q257">
            <v>82287</v>
          </cell>
          <cell r="R257" t="str">
            <v>OFICIAL DE DEFENSORÍA</v>
          </cell>
          <cell r="S257">
            <v>0</v>
          </cell>
          <cell r="T257" t="str">
            <v>SIN ESPECIALIDAD</v>
          </cell>
          <cell r="U257">
            <v>0</v>
          </cell>
          <cell r="V257">
            <v>8133</v>
          </cell>
          <cell r="W257" t="str">
            <v>OFICIAL DE DEFENSORÍA (DEFENSORÍA QUE TENGA ASIGNADO EL PUESTO, DIRECCIÓN DE DEFENSORÍAS)</v>
          </cell>
          <cell r="X257">
            <v>201201462734</v>
          </cell>
          <cell r="Y257" t="str">
            <v>DPI</v>
          </cell>
          <cell r="Z257">
            <v>2425476050101</v>
          </cell>
          <cell r="AA257">
            <v>101</v>
          </cell>
          <cell r="AE257" t="str">
            <v>13 AVENIDA LA VEREDA 5-19</v>
          </cell>
          <cell r="AF257">
            <v>101</v>
          </cell>
          <cell r="AG257">
            <v>44866</v>
          </cell>
          <cell r="AH257">
            <v>15</v>
          </cell>
          <cell r="AI257" t="str">
            <v>BANCO INDUSTRIAL, SOCIEDAD ANONIMA</v>
          </cell>
          <cell r="AJ257">
            <v>2370037067</v>
          </cell>
          <cell r="AK257" t="str">
            <v>GT66INDL01010000002370037067</v>
          </cell>
          <cell r="AL257">
            <v>7350</v>
          </cell>
          <cell r="AM257">
            <v>7350</v>
          </cell>
          <cell r="AN257">
            <v>7200</v>
          </cell>
          <cell r="AO257">
            <v>7200</v>
          </cell>
        </row>
        <row r="258">
          <cell r="L258" t="str">
            <v>GEORGINA ISABEL  ERCHILA MARTINEZ DE SUNUM</v>
          </cell>
          <cell r="M258">
            <v>16</v>
          </cell>
          <cell r="N258" t="str">
            <v>O</v>
          </cell>
          <cell r="O258" t="str">
            <v>OCUPADO</v>
          </cell>
          <cell r="P258">
            <v>1564866</v>
          </cell>
          <cell r="Q258">
            <v>82022</v>
          </cell>
          <cell r="R258" t="str">
            <v>ASISTENTE TÉCNICO DE TURNO</v>
          </cell>
          <cell r="S258">
            <v>0</v>
          </cell>
          <cell r="T258" t="str">
            <v>SIN ESPECIALIDAD</v>
          </cell>
          <cell r="U258">
            <v>0</v>
          </cell>
          <cell r="V258">
            <v>8280</v>
          </cell>
          <cell r="W258" t="str">
            <v>ASISTENTE TÉCNICO/A DE TURNO (DEPTO. DE ATENCIÓN Y ANÁLISIS DE DENUNCIAS, AUXILIATURA GUAT. CENTRAL)</v>
          </cell>
          <cell r="X258">
            <v>268088549</v>
          </cell>
          <cell r="Y258" t="str">
            <v>DPI</v>
          </cell>
          <cell r="Z258">
            <v>2199612040101</v>
          </cell>
          <cell r="AA258">
            <v>101</v>
          </cell>
          <cell r="AE258" t="str">
            <v>MANZANA A LOTE NUMERO 5 COLONIA SAN RAFAEL LOMA BLANCA, GUATEMALA, GUATEMALA</v>
          </cell>
          <cell r="AF258">
            <v>101</v>
          </cell>
          <cell r="AG258">
            <v>44866</v>
          </cell>
          <cell r="AH258">
            <v>15</v>
          </cell>
          <cell r="AI258" t="str">
            <v>BANCO INDUSTRIAL, SOCIEDAD ANONIMA</v>
          </cell>
          <cell r="AJ258">
            <v>126426076</v>
          </cell>
          <cell r="AK258" t="str">
            <v>GT51INDL01010000000126426076</v>
          </cell>
          <cell r="AL258">
            <v>8550</v>
          </cell>
          <cell r="AM258">
            <v>4412.8999999999996</v>
          </cell>
          <cell r="AN258">
            <v>8400</v>
          </cell>
          <cell r="AO258">
            <v>4335.4799999999996</v>
          </cell>
        </row>
        <row r="259">
          <cell r="L259" t="str">
            <v>GEORGINA ISABEL  ERCHILA MARTINEZ DE SUNUM</v>
          </cell>
          <cell r="M259">
            <v>15</v>
          </cell>
          <cell r="N259" t="str">
            <v>D</v>
          </cell>
          <cell r="O259" t="str">
            <v>DESOCUPADO</v>
          </cell>
          <cell r="P259">
            <v>1565213</v>
          </cell>
          <cell r="Q259">
            <v>82032</v>
          </cell>
          <cell r="R259" t="str">
            <v>AUXILIAR DE DEPARTAMENTO</v>
          </cell>
          <cell r="S259">
            <v>0</v>
          </cell>
          <cell r="T259" t="str">
            <v>SIN ESPECIALIDAD</v>
          </cell>
          <cell r="U259">
            <v>0</v>
          </cell>
          <cell r="V259">
            <v>8188</v>
          </cell>
          <cell r="W259" t="str">
            <v>AUXILIAR DE DEPARTAMENTO (SECCIÓN DE ASIGNACIÓN DE EXPEDIENTES EN TRÁMITE, DIRECCIÓN DE PROCURACIÓN</v>
          </cell>
          <cell r="X259">
            <v>268088549</v>
          </cell>
          <cell r="Y259" t="str">
            <v>DPI</v>
          </cell>
          <cell r="Z259">
            <v>2199612040101</v>
          </cell>
          <cell r="AA259">
            <v>101</v>
          </cell>
          <cell r="AE259" t="str">
            <v>MANZANA A LOTE NUMERO 5 COLONIA SAN RAFAEL LOMA BLANCA, GUATEMALA, GUATEMALA</v>
          </cell>
          <cell r="AF259">
            <v>101</v>
          </cell>
          <cell r="AG259">
            <v>44866</v>
          </cell>
          <cell r="AH259">
            <v>15</v>
          </cell>
          <cell r="AI259" t="str">
            <v>BANCO INDUSTRIAL, SOCIEDAD ANONIMA</v>
          </cell>
          <cell r="AJ259">
            <v>126426076</v>
          </cell>
          <cell r="AK259" t="str">
            <v>GT51INDL01010000000126426076</v>
          </cell>
          <cell r="AL259">
            <v>7950</v>
          </cell>
          <cell r="AM259">
            <v>3846.77</v>
          </cell>
          <cell r="AN259">
            <v>7800</v>
          </cell>
          <cell r="AO259">
            <v>3774.19</v>
          </cell>
        </row>
        <row r="260">
          <cell r="L260" t="str">
            <v>GERARDO   VILLAMAR RAMIREZ</v>
          </cell>
          <cell r="M260">
            <v>31</v>
          </cell>
          <cell r="N260" t="str">
            <v>O</v>
          </cell>
          <cell r="O260" t="str">
            <v>OCUPADO</v>
          </cell>
          <cell r="P260">
            <v>1447914</v>
          </cell>
          <cell r="Q260">
            <v>82144</v>
          </cell>
          <cell r="R260" t="str">
            <v>DEFENSOR</v>
          </cell>
          <cell r="S260">
            <v>0</v>
          </cell>
          <cell r="T260" t="str">
            <v>SIN ESPECIALIDAD</v>
          </cell>
          <cell r="U260">
            <v>0</v>
          </cell>
          <cell r="V260">
            <v>8120</v>
          </cell>
          <cell r="W260" t="str">
            <v>DEFENSOR/A (DIRECCIÓN DE DEFENSORÍAS)</v>
          </cell>
          <cell r="X260">
            <v>162481410</v>
          </cell>
          <cell r="Y260" t="str">
            <v>DPI</v>
          </cell>
          <cell r="Z260">
            <v>2234288250101</v>
          </cell>
          <cell r="AA260">
            <v>101</v>
          </cell>
          <cell r="AB260">
            <v>1910</v>
          </cell>
          <cell r="AC260">
            <v>11</v>
          </cell>
          <cell r="AD260" t="str">
            <v>COLEGIO DE ABOGADOS Y NOTARIOS</v>
          </cell>
          <cell r="AE260" t="str">
            <v xml:space="preserve">LOTE 6 MANZ. D SEC. A-9 COND. FUENTE AZUL CASA 2 </v>
          </cell>
          <cell r="AF260">
            <v>101</v>
          </cell>
          <cell r="AG260">
            <v>44866</v>
          </cell>
          <cell r="AH260">
            <v>15</v>
          </cell>
          <cell r="AI260" t="str">
            <v>BANCO INDUSTRIAL, SOCIEDAD ANONIMA</v>
          </cell>
          <cell r="AJ260">
            <v>120159033</v>
          </cell>
          <cell r="AK260" t="str">
            <v>GT17INDL01010000000120159033</v>
          </cell>
          <cell r="AL260">
            <v>14825</v>
          </cell>
          <cell r="AM260">
            <v>14825</v>
          </cell>
          <cell r="AN260">
            <v>14300</v>
          </cell>
          <cell r="AO260">
            <v>14300</v>
          </cell>
        </row>
        <row r="261">
          <cell r="L261" t="str">
            <v>GERARDO JOSE  YANES LEON</v>
          </cell>
          <cell r="M261">
            <v>31</v>
          </cell>
          <cell r="N261" t="str">
            <v>O</v>
          </cell>
          <cell r="O261" t="str">
            <v>OCUPADO</v>
          </cell>
          <cell r="P261">
            <v>1564753</v>
          </cell>
          <cell r="Q261">
            <v>82106</v>
          </cell>
          <cell r="R261" t="str">
            <v xml:space="preserve">AUXILIAR DE UNIDAD </v>
          </cell>
          <cell r="S261">
            <v>0</v>
          </cell>
          <cell r="T261" t="str">
            <v>SIN ESPECIALIDAD</v>
          </cell>
          <cell r="U261">
            <v>0</v>
          </cell>
          <cell r="V261">
            <v>8301</v>
          </cell>
          <cell r="W261" t="str">
            <v>AUXILIAR DE UNIDAD (U. DE DERECHOS ECONÓMICOS, SOCIALES, CULTURALES Y AMBIENTALES,  AUXILIATURA G C)</v>
          </cell>
          <cell r="X261">
            <v>3362113091701</v>
          </cell>
          <cell r="Y261" t="str">
            <v>DPI</v>
          </cell>
          <cell r="Z261">
            <v>3362113091701</v>
          </cell>
          <cell r="AA261">
            <v>1701</v>
          </cell>
          <cell r="AE261" t="str">
            <v>8-94 CIUDAD SAN CRISTOBAL</v>
          </cell>
          <cell r="AF261">
            <v>108</v>
          </cell>
          <cell r="AG261">
            <v>45154</v>
          </cell>
          <cell r="AH261">
            <v>15</v>
          </cell>
          <cell r="AI261" t="str">
            <v>BANCO INDUSTRIAL, SOCIEDAD ANONIMA</v>
          </cell>
          <cell r="AJ261">
            <v>800060360</v>
          </cell>
          <cell r="AK261" t="str">
            <v>GT33INDL01010000000800060360</v>
          </cell>
          <cell r="AL261">
            <v>7800</v>
          </cell>
          <cell r="AM261">
            <v>7800</v>
          </cell>
          <cell r="AN261">
            <v>7800</v>
          </cell>
          <cell r="AO261">
            <v>7800</v>
          </cell>
        </row>
        <row r="262">
          <cell r="L262" t="str">
            <v>GERBER IVAN  MENDEZ SOSA</v>
          </cell>
          <cell r="M262">
            <v>31</v>
          </cell>
          <cell r="N262" t="str">
            <v>O</v>
          </cell>
          <cell r="O262" t="str">
            <v>OCUPADO</v>
          </cell>
          <cell r="P262">
            <v>1462376</v>
          </cell>
          <cell r="Q262">
            <v>82037</v>
          </cell>
          <cell r="R262" t="str">
            <v>AUXILIAR</v>
          </cell>
          <cell r="S262">
            <v>0</v>
          </cell>
          <cell r="T262" t="str">
            <v>SIN ESPECIALIDAD</v>
          </cell>
          <cell r="U262">
            <v>0</v>
          </cell>
          <cell r="V262">
            <v>8240</v>
          </cell>
          <cell r="W262" t="str">
            <v>AUXILIAR (AUXILIATURAS1,DIRECCIÓN DE AUXILIATURAS)</v>
          </cell>
          <cell r="X262">
            <v>173032723</v>
          </cell>
          <cell r="Y262" t="str">
            <v>DPI</v>
          </cell>
          <cell r="Z262">
            <v>1808961991418</v>
          </cell>
          <cell r="AA262">
            <v>1418</v>
          </cell>
          <cell r="AB262">
            <v>16157</v>
          </cell>
          <cell r="AC262">
            <v>11</v>
          </cell>
          <cell r="AD262" t="str">
            <v>COLEGIO DE ABOGADOS Y NOTARIOS</v>
          </cell>
          <cell r="AE262" t="str">
            <v>5A. AV B 18-80 ZONA 5, GUATEMALA , MIXCO</v>
          </cell>
          <cell r="AF262">
            <v>108</v>
          </cell>
          <cell r="AG262">
            <v>44866</v>
          </cell>
          <cell r="AH262">
            <v>15</v>
          </cell>
          <cell r="AI262" t="str">
            <v>BANCO INDUSTRIAL, SOCIEDAD ANONIMA</v>
          </cell>
          <cell r="AJ262">
            <v>970656983</v>
          </cell>
          <cell r="AK262" t="str">
            <v>GT38INDL01010000000970656983</v>
          </cell>
          <cell r="AL262">
            <v>17025</v>
          </cell>
          <cell r="AM262">
            <v>17025</v>
          </cell>
          <cell r="AN262">
            <v>16500</v>
          </cell>
          <cell r="AO262">
            <v>16500</v>
          </cell>
        </row>
        <row r="263">
          <cell r="L263" t="str">
            <v>GERMAN GEOVANNY  ROSALES</v>
          </cell>
          <cell r="M263">
            <v>31</v>
          </cell>
          <cell r="N263" t="str">
            <v>O</v>
          </cell>
          <cell r="O263" t="str">
            <v>OCUPADO</v>
          </cell>
          <cell r="P263">
            <v>1433457</v>
          </cell>
          <cell r="Q263">
            <v>82182</v>
          </cell>
          <cell r="R263" t="str">
            <v>JEFE DE DEPARTAMENTO</v>
          </cell>
          <cell r="S263">
            <v>0</v>
          </cell>
          <cell r="T263" t="str">
            <v>SIN ESPECIALIDAD</v>
          </cell>
          <cell r="U263">
            <v>0</v>
          </cell>
          <cell r="V263">
            <v>8237</v>
          </cell>
          <cell r="W263" t="str">
            <v>JEFE/A DE DEPARTAMENTO (DEPTO. DE PRESUPUESTO, DIRECCIÓN FINANCIERA)</v>
          </cell>
          <cell r="X263">
            <v>178242350</v>
          </cell>
          <cell r="Y263" t="str">
            <v>DPI</v>
          </cell>
          <cell r="Z263">
            <v>1763483950207</v>
          </cell>
          <cell r="AA263">
            <v>101</v>
          </cell>
          <cell r="AB263">
            <v>13012</v>
          </cell>
          <cell r="AC263">
            <v>11</v>
          </cell>
          <cell r="AD263" t="str">
            <v>COLEGIO DE ABOGADOS Y NOTARIOS</v>
          </cell>
          <cell r="AE263" t="str">
            <v>COLONIA ESPERANZA MANZANA 2 LOTE 28</v>
          </cell>
          <cell r="AF263">
            <v>101</v>
          </cell>
          <cell r="AG263">
            <v>45139</v>
          </cell>
          <cell r="AH263">
            <v>15</v>
          </cell>
          <cell r="AI263" t="str">
            <v>BANCO INDUSTRIAL, SOCIEDAD ANONIMA</v>
          </cell>
          <cell r="AJ263">
            <v>3540024571</v>
          </cell>
          <cell r="AK263" t="str">
            <v>GT83INDL01010000003540024571</v>
          </cell>
          <cell r="AL263">
            <v>16875</v>
          </cell>
          <cell r="AM263">
            <v>16875</v>
          </cell>
          <cell r="AN263">
            <v>16500</v>
          </cell>
          <cell r="AO263">
            <v>16500</v>
          </cell>
        </row>
        <row r="264">
          <cell r="L264" t="str">
            <v>GERSON OTTONIEL  SIMON TARTON</v>
          </cell>
          <cell r="M264">
            <v>31</v>
          </cell>
          <cell r="N264" t="str">
            <v>O</v>
          </cell>
          <cell r="O264" t="str">
            <v>OCUPADO</v>
          </cell>
          <cell r="P264">
            <v>1433061</v>
          </cell>
          <cell r="Q264">
            <v>82443</v>
          </cell>
          <cell r="R264" t="str">
            <v>TÉCNICO DE DIRECCIÓN</v>
          </cell>
          <cell r="S264">
            <v>0</v>
          </cell>
          <cell r="T264" t="str">
            <v>SIN ESPECIALIDAD</v>
          </cell>
          <cell r="U264">
            <v>0</v>
          </cell>
          <cell r="V264">
            <v>8339</v>
          </cell>
          <cell r="W264" t="str">
            <v>TÉCNICO/A DE DEPARTAMENTO (SECCIÓN DE COMPENSACIONES, DIRECCIÓN DE RECURSOS HUMANOS)</v>
          </cell>
          <cell r="X264">
            <v>189100183</v>
          </cell>
          <cell r="Y264" t="str">
            <v>DPI</v>
          </cell>
          <cell r="Z264">
            <v>2655902640404</v>
          </cell>
          <cell r="AA264">
            <v>404</v>
          </cell>
          <cell r="AE264" t="str">
            <v>13 CALLE 11-23 ZONA 1, GUATEMALA , GUATEMALA</v>
          </cell>
          <cell r="AF264">
            <v>101</v>
          </cell>
          <cell r="AG264">
            <v>44866</v>
          </cell>
          <cell r="AH264">
            <v>15</v>
          </cell>
          <cell r="AI264" t="str">
            <v>BANCO INDUSTRIAL, SOCIEDAD ANONIMA</v>
          </cell>
          <cell r="AJ264">
            <v>120183603</v>
          </cell>
          <cell r="AK264" t="str">
            <v>GT10INDL01010000000120183603</v>
          </cell>
          <cell r="AL264">
            <v>8550</v>
          </cell>
          <cell r="AM264">
            <v>8550</v>
          </cell>
          <cell r="AN264">
            <v>8400</v>
          </cell>
          <cell r="AO264">
            <v>8400</v>
          </cell>
        </row>
        <row r="265">
          <cell r="L265" t="str">
            <v>GILBERTO ALEJANDRO  CASTILLO BEBER</v>
          </cell>
          <cell r="M265">
            <v>31</v>
          </cell>
          <cell r="N265" t="str">
            <v>O</v>
          </cell>
          <cell r="O265" t="str">
            <v>OCUPADO</v>
          </cell>
          <cell r="P265">
            <v>1432970</v>
          </cell>
          <cell r="Q265">
            <v>82181</v>
          </cell>
          <cell r="R265" t="str">
            <v>JEFE DE DEPARTAMENTO</v>
          </cell>
          <cell r="S265">
            <v>0</v>
          </cell>
          <cell r="T265" t="str">
            <v>SIN ESPECIALIDAD</v>
          </cell>
          <cell r="U265">
            <v>0</v>
          </cell>
          <cell r="V265">
            <v>8318</v>
          </cell>
          <cell r="W265" t="str">
            <v>JEFE/A DE DEPARTAMENTO (DEPTO. DE ADMISIÓN DE RR HH, DIR. DE RR HH)</v>
          </cell>
          <cell r="Y265" t="str">
            <v>DPI</v>
          </cell>
          <cell r="Z265">
            <v>2520124100101</v>
          </cell>
          <cell r="AA265">
            <v>101</v>
          </cell>
          <cell r="AB265">
            <v>8304</v>
          </cell>
          <cell r="AC265">
            <v>4</v>
          </cell>
          <cell r="AD265" t="str">
            <v>COLEGIO DE HUMANIDADES</v>
          </cell>
          <cell r="AE265" t="str">
            <v>31 AVENIDA 29-01 COLONIA SANTA ANA</v>
          </cell>
          <cell r="AF265">
            <v>101</v>
          </cell>
          <cell r="AG265">
            <v>44866</v>
          </cell>
          <cell r="AH265">
            <v>15</v>
          </cell>
          <cell r="AI265" t="str">
            <v>BANCO INDUSTRIAL, SOCIEDAD ANONIMA</v>
          </cell>
          <cell r="AJ265">
            <v>120329750</v>
          </cell>
          <cell r="AK265" t="str">
            <v>GT98INDL01010000000120329750</v>
          </cell>
          <cell r="AL265">
            <v>17025</v>
          </cell>
          <cell r="AM265">
            <v>17025</v>
          </cell>
          <cell r="AN265">
            <v>16500</v>
          </cell>
          <cell r="AO265">
            <v>16500</v>
          </cell>
        </row>
        <row r="266">
          <cell r="L266" t="str">
            <v>GILDA  NOHEMI  MIRANDA BAUTISTA DE LOPEZ</v>
          </cell>
          <cell r="M266">
            <v>31</v>
          </cell>
          <cell r="N266" t="str">
            <v>O</v>
          </cell>
          <cell r="O266" t="str">
            <v>OCUPADO</v>
          </cell>
          <cell r="P266">
            <v>1566504</v>
          </cell>
          <cell r="Q266">
            <v>82007</v>
          </cell>
          <cell r="R266" t="str">
            <v>ASISTENTE ADMINISTRATIVO FINANCIERO</v>
          </cell>
          <cell r="U266">
            <v>0</v>
          </cell>
          <cell r="V266">
            <v>8242</v>
          </cell>
          <cell r="W266" t="str">
            <v>ASISTENTE ADMINISTRATIVO/A FINANCIERO/A (AUXILIATURAS, DIRECCIÓN DE AUXILIATURAS)</v>
          </cell>
          <cell r="X266">
            <v>201100581146</v>
          </cell>
          <cell r="Y266" t="str">
            <v>DPI</v>
          </cell>
          <cell r="Z266">
            <v>2536819011202</v>
          </cell>
          <cell r="AA266">
            <v>1202</v>
          </cell>
          <cell r="AE266" t="str">
            <v>4 CALLE 1-39 ZONA 4 , GUATEMALA , SAN PEDRO AYAMPUC</v>
          </cell>
          <cell r="AF266">
            <v>107</v>
          </cell>
          <cell r="AG266">
            <v>44866</v>
          </cell>
          <cell r="AH266">
            <v>15</v>
          </cell>
          <cell r="AI266" t="str">
            <v>BANCO INDUSTRIAL, SOCIEDAD ANONIMA</v>
          </cell>
          <cell r="AJ266">
            <v>2210016931</v>
          </cell>
          <cell r="AK266" t="str">
            <v>GT02INDL01010000002210016931</v>
          </cell>
          <cell r="AL266">
            <v>5910</v>
          </cell>
          <cell r="AM266">
            <v>5910</v>
          </cell>
          <cell r="AN266">
            <v>5760</v>
          </cell>
          <cell r="AO266">
            <v>5760</v>
          </cell>
        </row>
        <row r="267">
          <cell r="L267" t="str">
            <v>GLADYS MARIELLA  COJON HERNANDEZ</v>
          </cell>
          <cell r="M267">
            <v>31</v>
          </cell>
          <cell r="N267" t="str">
            <v>O</v>
          </cell>
          <cell r="O267" t="str">
            <v>OCUPADO</v>
          </cell>
          <cell r="P267">
            <v>1432950</v>
          </cell>
          <cell r="Q267">
            <v>82460</v>
          </cell>
          <cell r="R267" t="str">
            <v>TÉCNICO ESPECIALIZADO DE RECEPCIÓN</v>
          </cell>
          <cell r="S267">
            <v>0</v>
          </cell>
          <cell r="T267" t="str">
            <v>SIN ESPECIALIDAD</v>
          </cell>
          <cell r="U267">
            <v>0</v>
          </cell>
          <cell r="V267">
            <v>8219</v>
          </cell>
          <cell r="W267" t="str">
            <v>TÉCNICO/A ESPECIALIZADO/A DE RECEPCIÓN (SECCIÓN DE RECEPCIÓN Y PROTOCOLO, SECRETARÍA GENERAL)</v>
          </cell>
          <cell r="X267">
            <v>276336245</v>
          </cell>
          <cell r="Y267" t="str">
            <v>DPI</v>
          </cell>
          <cell r="Z267">
            <v>2577522420401</v>
          </cell>
          <cell r="AA267">
            <v>401</v>
          </cell>
          <cell r="AE267" t="str">
            <v>1ERA AVENIDA 4-22 CHIMALTENANGO, CHIMALTENANGO</v>
          </cell>
          <cell r="AF267">
            <v>401</v>
          </cell>
          <cell r="AG267">
            <v>44896</v>
          </cell>
          <cell r="AH267">
            <v>15</v>
          </cell>
          <cell r="AI267" t="str">
            <v>BANCO INDUSTRIAL, SOCIEDAD ANONIMA</v>
          </cell>
          <cell r="AJ267">
            <v>120464946</v>
          </cell>
          <cell r="AK267" t="str">
            <v>GT13INDL01010000000120464946</v>
          </cell>
          <cell r="AL267">
            <v>10040</v>
          </cell>
          <cell r="AM267">
            <v>10040</v>
          </cell>
          <cell r="AN267">
            <v>9890</v>
          </cell>
          <cell r="AO267">
            <v>9890</v>
          </cell>
        </row>
        <row r="268">
          <cell r="L268" t="str">
            <v>GLADYS VERONICA  CRESPO GONZALEZ</v>
          </cell>
          <cell r="M268">
            <v>31</v>
          </cell>
          <cell r="N268" t="str">
            <v>O</v>
          </cell>
          <cell r="O268" t="str">
            <v>OCUPADO</v>
          </cell>
          <cell r="P268">
            <v>1432364</v>
          </cell>
          <cell r="Q268">
            <v>82085</v>
          </cell>
          <cell r="R268" t="str">
            <v>AUXILIAR DE DEFENSORÍA</v>
          </cell>
          <cell r="S268">
            <v>0</v>
          </cell>
          <cell r="T268" t="str">
            <v>SIN ESPECIALIDAD</v>
          </cell>
          <cell r="U268">
            <v>0</v>
          </cell>
          <cell r="V268">
            <v>8129</v>
          </cell>
          <cell r="W268" t="str">
            <v>AUXILIAR DE DEFENSORÍA (DEFENSORÍA QUE TENGA ASIGNADO EL PUESTO, DIRECCIÓN DE DEFENSORÍAS)</v>
          </cell>
          <cell r="X268">
            <v>277178380</v>
          </cell>
          <cell r="Y268" t="str">
            <v>DPI</v>
          </cell>
          <cell r="Z268">
            <v>1661261010101</v>
          </cell>
          <cell r="AA268">
            <v>101</v>
          </cell>
          <cell r="AE268" t="str">
            <v>4 AV. SABANA ARRIBA ZONA 17 LOTE 56, GUATEMALA, GUATEMALA</v>
          </cell>
          <cell r="AF268">
            <v>101</v>
          </cell>
          <cell r="AG268">
            <v>44866</v>
          </cell>
          <cell r="AH268">
            <v>15</v>
          </cell>
          <cell r="AI268" t="str">
            <v>BANCO INDUSTRIAL, SOCIEDAD ANONIMA</v>
          </cell>
          <cell r="AJ268">
            <v>440164</v>
          </cell>
          <cell r="AK268" t="str">
            <v>GT07INDL01010000000000440164</v>
          </cell>
          <cell r="AL268">
            <v>7950</v>
          </cell>
          <cell r="AM268">
            <v>7950</v>
          </cell>
          <cell r="AN268">
            <v>7800</v>
          </cell>
          <cell r="AO268">
            <v>7800</v>
          </cell>
        </row>
        <row r="269">
          <cell r="L269" t="str">
            <v>GLENDA AZUCENA  ESCOBAR LOPEZ</v>
          </cell>
          <cell r="M269">
            <v>31</v>
          </cell>
          <cell r="N269" t="str">
            <v>O</v>
          </cell>
          <cell r="O269" t="str">
            <v>OCUPADO</v>
          </cell>
          <cell r="P269">
            <v>1432362</v>
          </cell>
          <cell r="Q269">
            <v>82077</v>
          </cell>
          <cell r="R269" t="str">
            <v>AUXILIAR DE DEFENSORÍA</v>
          </cell>
          <cell r="S269">
            <v>0</v>
          </cell>
          <cell r="T269" t="str">
            <v>SIN ESPECIALIDAD</v>
          </cell>
          <cell r="U269">
            <v>0</v>
          </cell>
          <cell r="V269">
            <v>8129</v>
          </cell>
          <cell r="W269" t="str">
            <v>AUXILIAR DE DEFENSORÍA (DEFENSORÍA QUE TENGA ASIGNADO EL PUESTO, DIRECCIÓN DE DEFENSORÍAS)</v>
          </cell>
          <cell r="X269">
            <v>271230641</v>
          </cell>
          <cell r="Y269" t="str">
            <v>DPI</v>
          </cell>
          <cell r="Z269">
            <v>2603023332202</v>
          </cell>
          <cell r="AA269">
            <v>2202</v>
          </cell>
          <cell r="AE269" t="str">
            <v>4 AV. 52-92, COLONIA CASTAÑAS,  GUATEMALA, VILLA NUEVA</v>
          </cell>
          <cell r="AF269">
            <v>115</v>
          </cell>
          <cell r="AG269">
            <v>44866</v>
          </cell>
          <cell r="AH269">
            <v>15</v>
          </cell>
          <cell r="AI269" t="str">
            <v>BANCO INDUSTRIAL, SOCIEDAD ANONIMA</v>
          </cell>
          <cell r="AJ269">
            <v>222752</v>
          </cell>
          <cell r="AK269" t="str">
            <v>GT79INDL01010000000000222752</v>
          </cell>
          <cell r="AL269">
            <v>7950</v>
          </cell>
          <cell r="AM269">
            <v>7950</v>
          </cell>
          <cell r="AN269">
            <v>7800</v>
          </cell>
          <cell r="AO269">
            <v>7800</v>
          </cell>
        </row>
        <row r="270">
          <cell r="L270" t="str">
            <v>GLENDA ELIZABETH  JUTZUTZ ATZ</v>
          </cell>
          <cell r="M270">
            <v>31</v>
          </cell>
          <cell r="N270" t="str">
            <v>O</v>
          </cell>
          <cell r="O270" t="str">
            <v>OCUPADO</v>
          </cell>
          <cell r="P270">
            <v>1444278</v>
          </cell>
          <cell r="Q270">
            <v>82282</v>
          </cell>
          <cell r="R270" t="str">
            <v>OFICIAL DE AUXILIATURA</v>
          </cell>
          <cell r="S270">
            <v>0</v>
          </cell>
          <cell r="T270" t="str">
            <v>SIN ESPECIALIDAD</v>
          </cell>
          <cell r="U270">
            <v>0</v>
          </cell>
          <cell r="V270">
            <v>8246</v>
          </cell>
          <cell r="W270" t="str">
            <v>OFICIAL DE AUXILIATURA (AUXILIATURAS, DIRECCIÓN DE AUXILIATURAS)</v>
          </cell>
          <cell r="X270">
            <v>1682410050713</v>
          </cell>
          <cell r="Y270" t="str">
            <v>DPI</v>
          </cell>
          <cell r="Z270">
            <v>1682410050713</v>
          </cell>
          <cell r="AA270">
            <v>713</v>
          </cell>
          <cell r="AE270" t="str">
            <v>11 CALLE PASAJE 7-97 CASA A EL REFUGIO</v>
          </cell>
          <cell r="AF270">
            <v>401</v>
          </cell>
          <cell r="AG270">
            <v>45232</v>
          </cell>
          <cell r="AH270">
            <v>15</v>
          </cell>
          <cell r="AI270" t="str">
            <v>BANCO INDUSTRIAL, SOCIEDAD ANONIMA</v>
          </cell>
          <cell r="AJ270">
            <v>7490105702</v>
          </cell>
          <cell r="AK270" t="str">
            <v>GT89INDL01010000007490105702</v>
          </cell>
          <cell r="AL270">
            <v>7200</v>
          </cell>
          <cell r="AM270">
            <v>7200</v>
          </cell>
          <cell r="AN270">
            <v>7200</v>
          </cell>
          <cell r="AO270">
            <v>7200</v>
          </cell>
        </row>
        <row r="271">
          <cell r="L271" t="str">
            <v>GLENDA LORENA  AGUILAR RAMIREZ</v>
          </cell>
          <cell r="M271">
            <v>31</v>
          </cell>
          <cell r="N271" t="str">
            <v>O</v>
          </cell>
          <cell r="O271" t="str">
            <v>OCUPADO</v>
          </cell>
          <cell r="P271">
            <v>1433458</v>
          </cell>
          <cell r="Q271">
            <v>82465</v>
          </cell>
          <cell r="R271" t="str">
            <v>TÉCNICO ESPECIALIZADO DE DEPARTAMENTO</v>
          </cell>
          <cell r="S271">
            <v>0</v>
          </cell>
          <cell r="T271" t="str">
            <v>SIN ESPECIALIDAD</v>
          </cell>
          <cell r="U271">
            <v>0</v>
          </cell>
          <cell r="V271">
            <v>8239</v>
          </cell>
          <cell r="W271" t="str">
            <v>TÉCNICO/A ESPECIALIZADO/A DE DEPARTAMENTO (DEPTO. DE PRESUPUESTO, DIRECCIÓN FINANCIERA)</v>
          </cell>
          <cell r="X271">
            <v>278112677</v>
          </cell>
          <cell r="Y271" t="str">
            <v>DPI</v>
          </cell>
          <cell r="Z271">
            <v>2439627540101</v>
          </cell>
          <cell r="AA271">
            <v>101</v>
          </cell>
          <cell r="AE271" t="str">
            <v>24 CALLE 6-01, COLONIA VILLA LOBOS I</v>
          </cell>
          <cell r="AF271">
            <v>115</v>
          </cell>
          <cell r="AG271">
            <v>44866</v>
          </cell>
          <cell r="AH271">
            <v>15</v>
          </cell>
          <cell r="AI271" t="str">
            <v>BANCO INDUSTRIAL, SOCIEDAD ANONIMA</v>
          </cell>
          <cell r="AJ271">
            <v>4630055897</v>
          </cell>
          <cell r="AK271" t="str">
            <v>GT38INDL01010000004630055897</v>
          </cell>
          <cell r="AL271">
            <v>10040</v>
          </cell>
          <cell r="AM271">
            <v>10040</v>
          </cell>
          <cell r="AN271">
            <v>9890</v>
          </cell>
          <cell r="AO271">
            <v>9890</v>
          </cell>
        </row>
        <row r="272">
          <cell r="L272" t="str">
            <v>GLENDI MARFISA  SANTIZO RODRIGUEZ</v>
          </cell>
          <cell r="M272">
            <v>31</v>
          </cell>
          <cell r="N272" t="str">
            <v>O</v>
          </cell>
          <cell r="O272" t="str">
            <v>OCUPADO</v>
          </cell>
          <cell r="P272">
            <v>1433490</v>
          </cell>
          <cell r="Q272">
            <v>82071</v>
          </cell>
          <cell r="R272" t="str">
            <v>AUXILIAR TÉCNICO DE DEPARTAMENTO</v>
          </cell>
          <cell r="S272">
            <v>0</v>
          </cell>
          <cell r="T272" t="str">
            <v>SIN ESPECIALIDAD</v>
          </cell>
          <cell r="U272">
            <v>0</v>
          </cell>
          <cell r="V272">
            <v>8346</v>
          </cell>
          <cell r="W272" t="str">
            <v>AUXILIAR TÉCNICO/A DE DEPARTAMENTO, (DEPTO. DE MONITOREO Y EVALUACIÓN, DIR. DE PLANIFICACIÓN)</v>
          </cell>
          <cell r="X272">
            <v>266158898</v>
          </cell>
          <cell r="Y272" t="str">
            <v>DPI</v>
          </cell>
          <cell r="Z272">
            <v>1607485420101</v>
          </cell>
          <cell r="AA272">
            <v>101</v>
          </cell>
          <cell r="AE272" t="str">
            <v>10 AVENIDA 5-07 ZONA 4</v>
          </cell>
          <cell r="AF272">
            <v>115</v>
          </cell>
          <cell r="AG272">
            <v>44866</v>
          </cell>
          <cell r="AH272">
            <v>15</v>
          </cell>
          <cell r="AI272" t="str">
            <v>BANCO INDUSTRIAL, SOCIEDAD ANONIMA</v>
          </cell>
          <cell r="AJ272">
            <v>6699466</v>
          </cell>
          <cell r="AK272" t="str">
            <v>GT13INDL01010000000006699466</v>
          </cell>
          <cell r="AL272">
            <v>7350</v>
          </cell>
          <cell r="AM272">
            <v>7350</v>
          </cell>
          <cell r="AN272">
            <v>7200</v>
          </cell>
          <cell r="AO272">
            <v>7200</v>
          </cell>
        </row>
        <row r="273">
          <cell r="L273" t="str">
            <v>GLORIA   LOPEZ RUIZ DE SOLANO</v>
          </cell>
          <cell r="M273">
            <v>31</v>
          </cell>
          <cell r="N273" t="str">
            <v>O</v>
          </cell>
          <cell r="O273" t="str">
            <v>OCUPADO</v>
          </cell>
          <cell r="P273">
            <v>1565233</v>
          </cell>
          <cell r="Q273">
            <v>82015</v>
          </cell>
          <cell r="R273" t="str">
            <v>ASISTENTE DE DIRECCIÓN</v>
          </cell>
          <cell r="S273">
            <v>0</v>
          </cell>
          <cell r="T273" t="str">
            <v>SIN ESPECIALIDAD</v>
          </cell>
          <cell r="U273">
            <v>0</v>
          </cell>
          <cell r="V273">
            <v>8075</v>
          </cell>
          <cell r="W273" t="str">
            <v>ASISTENTE DE DIRECCIÓN (DIRECCIÓN DE INVESTIGACIÓN EN DERECHOS HUMANOS)</v>
          </cell>
          <cell r="X273">
            <v>264082926</v>
          </cell>
          <cell r="Y273" t="str">
            <v>DPI</v>
          </cell>
          <cell r="Z273">
            <v>1578871972203</v>
          </cell>
          <cell r="AA273">
            <v>2203</v>
          </cell>
          <cell r="AE273" t="str">
            <v>61 AV. F 5-71 PINARES DEL NORTE, GUATEMALA , GUATEMALA</v>
          </cell>
          <cell r="AF273">
            <v>101</v>
          </cell>
          <cell r="AG273">
            <v>44866</v>
          </cell>
          <cell r="AH273">
            <v>15</v>
          </cell>
          <cell r="AI273" t="str">
            <v>BANCO INDUSTRIAL, SOCIEDAD ANONIMA</v>
          </cell>
          <cell r="AJ273">
            <v>620118422</v>
          </cell>
          <cell r="AK273" t="str">
            <v>GT52INDL01010000000620118422</v>
          </cell>
          <cell r="AL273">
            <v>7950</v>
          </cell>
          <cell r="AM273">
            <v>7950</v>
          </cell>
          <cell r="AN273">
            <v>7800</v>
          </cell>
          <cell r="AO273">
            <v>7800</v>
          </cell>
        </row>
        <row r="274">
          <cell r="L274" t="str">
            <v>GLORIA  HAYDEE  CHINCHILLA LOPEZ</v>
          </cell>
          <cell r="M274">
            <v>31</v>
          </cell>
          <cell r="N274" t="str">
            <v>O</v>
          </cell>
          <cell r="O274" t="str">
            <v>OCUPADO</v>
          </cell>
          <cell r="P274">
            <v>1433092</v>
          </cell>
          <cell r="Q274">
            <v>82332</v>
          </cell>
          <cell r="R274" t="str">
            <v>SECRETARIO/A DE DIRECCIÓN</v>
          </cell>
          <cell r="S274">
            <v>0</v>
          </cell>
          <cell r="T274" t="str">
            <v>SIN ESPECIALIDAD</v>
          </cell>
          <cell r="U274">
            <v>0</v>
          </cell>
          <cell r="V274">
            <v>8095</v>
          </cell>
          <cell r="W274" t="str">
            <v>ASISTENTE DE DIRECCIÓN (DIRECCIÓN ADMINISTRATIVA)</v>
          </cell>
          <cell r="X274">
            <v>255049819</v>
          </cell>
          <cell r="Y274" t="str">
            <v>DPI</v>
          </cell>
          <cell r="Z274">
            <v>1610414260101</v>
          </cell>
          <cell r="AA274">
            <v>101</v>
          </cell>
          <cell r="AE274" t="str">
            <v>1 AVENIDA 3-25, GUATEMALA, GUATEMALA</v>
          </cell>
          <cell r="AF274">
            <v>101</v>
          </cell>
          <cell r="AG274">
            <v>44866</v>
          </cell>
          <cell r="AH274">
            <v>15</v>
          </cell>
          <cell r="AI274" t="str">
            <v>BANCO INDUSTRIAL, SOCIEDAD ANONIMA</v>
          </cell>
          <cell r="AJ274">
            <v>279943</v>
          </cell>
          <cell r="AK274" t="str">
            <v>GT65INDL01010000000000279943</v>
          </cell>
          <cell r="AL274">
            <v>6870</v>
          </cell>
          <cell r="AM274">
            <v>6870</v>
          </cell>
          <cell r="AN274">
            <v>6720</v>
          </cell>
          <cell r="AO274">
            <v>6720</v>
          </cell>
        </row>
        <row r="275">
          <cell r="L275" t="str">
            <v>GLORIA PATRICIA  CASTRO GUTIERREZ</v>
          </cell>
          <cell r="M275">
            <v>31</v>
          </cell>
          <cell r="N275" t="str">
            <v>O</v>
          </cell>
          <cell r="O275" t="str">
            <v>OCUPADO</v>
          </cell>
          <cell r="P275">
            <v>1564884</v>
          </cell>
          <cell r="Q275">
            <v>83090</v>
          </cell>
          <cell r="R275" t="str">
            <v>JEFE DE DEPARTAMENTO</v>
          </cell>
          <cell r="S275">
            <v>0</v>
          </cell>
          <cell r="T275" t="str">
            <v>SIN ESPECIALIDAD</v>
          </cell>
          <cell r="U275">
            <v>0</v>
          </cell>
          <cell r="V275">
            <v>8290</v>
          </cell>
          <cell r="W275" t="str">
            <v>JEFE/A DE DEPARTAMENTO (DEPARTAMENTO DE ATENCIÓN VICTIMOLÓGICA, DIRECCIÓN DE AUXILIATURAS)</v>
          </cell>
          <cell r="X275">
            <v>260093844</v>
          </cell>
          <cell r="Y275" t="str">
            <v>DPI</v>
          </cell>
          <cell r="Z275">
            <v>1801001300101</v>
          </cell>
          <cell r="AA275">
            <v>101</v>
          </cell>
          <cell r="AB275">
            <v>1745</v>
          </cell>
          <cell r="AC275">
            <v>13</v>
          </cell>
          <cell r="AD275" t="str">
            <v>COLEGIO DE SICOLOGIA</v>
          </cell>
          <cell r="AE275" t="str">
            <v>26 CALLE 33-34</v>
          </cell>
          <cell r="AF275">
            <v>101</v>
          </cell>
          <cell r="AG275">
            <v>44866</v>
          </cell>
          <cell r="AH275">
            <v>15</v>
          </cell>
          <cell r="AI275" t="str">
            <v>BANCO INDUSTRIAL, SOCIEDAD ANONIMA</v>
          </cell>
          <cell r="AJ275">
            <v>224063</v>
          </cell>
          <cell r="AK275" t="str">
            <v>GT87INDL01010000000000224063</v>
          </cell>
          <cell r="AL275">
            <v>17025</v>
          </cell>
          <cell r="AM275">
            <v>17025</v>
          </cell>
          <cell r="AN275">
            <v>16500</v>
          </cell>
          <cell r="AO275">
            <v>16500</v>
          </cell>
        </row>
        <row r="276">
          <cell r="L276" t="str">
            <v>GRISELA MARGOTH  SEGURA GONGORA DE ALDANA</v>
          </cell>
          <cell r="M276">
            <v>31</v>
          </cell>
          <cell r="N276" t="str">
            <v>O</v>
          </cell>
          <cell r="O276" t="str">
            <v>OCUPADO</v>
          </cell>
          <cell r="P276">
            <v>1447022</v>
          </cell>
          <cell r="Q276">
            <v>82282</v>
          </cell>
          <cell r="R276" t="str">
            <v>OFICIAL DE AUXILIATURA</v>
          </cell>
          <cell r="S276">
            <v>0</v>
          </cell>
          <cell r="T276" t="str">
            <v>SIN ESPECIALIDAD</v>
          </cell>
          <cell r="U276">
            <v>0</v>
          </cell>
          <cell r="V276">
            <v>8246</v>
          </cell>
          <cell r="W276" t="str">
            <v>OFICIAL DE AUXILIATURA (AUXILIATURAS, DIRECCIÓN DE AUXILIATURAS)</v>
          </cell>
          <cell r="X276">
            <v>267092419</v>
          </cell>
          <cell r="Y276" t="str">
            <v>DPI</v>
          </cell>
          <cell r="Z276">
            <v>2716344801703</v>
          </cell>
          <cell r="AA276">
            <v>1703</v>
          </cell>
          <cell r="AE276" t="str">
            <v>BARRIO IXPUL, PETÉN, SAN FRANCISCO</v>
          </cell>
          <cell r="AF276">
            <v>1706</v>
          </cell>
          <cell r="AG276">
            <v>44866</v>
          </cell>
          <cell r="AH276">
            <v>15</v>
          </cell>
          <cell r="AI276" t="str">
            <v>BANCO INDUSTRIAL, SOCIEDAD ANONIMA</v>
          </cell>
          <cell r="AJ276">
            <v>356271431</v>
          </cell>
          <cell r="AK276" t="str">
            <v>GT47INDL01010000000356271431</v>
          </cell>
          <cell r="AL276">
            <v>7350</v>
          </cell>
          <cell r="AM276">
            <v>7350</v>
          </cell>
          <cell r="AN276">
            <v>7200</v>
          </cell>
          <cell r="AO276">
            <v>7200</v>
          </cell>
        </row>
        <row r="277">
          <cell r="L277" t="str">
            <v>GUICELA YANETH  LUCERO SUAREZ</v>
          </cell>
          <cell r="M277">
            <v>31</v>
          </cell>
          <cell r="N277" t="str">
            <v>O</v>
          </cell>
          <cell r="O277" t="str">
            <v>OCUPADO</v>
          </cell>
          <cell r="P277">
            <v>1434329</v>
          </cell>
          <cell r="Q277">
            <v>82332</v>
          </cell>
          <cell r="R277" t="str">
            <v>SECRETARIO/A DE DIRECCIÓN</v>
          </cell>
          <cell r="S277">
            <v>0</v>
          </cell>
          <cell r="T277" t="str">
            <v>SIN ESPECIALIDAD</v>
          </cell>
          <cell r="U277">
            <v>0</v>
          </cell>
          <cell r="V277">
            <v>8350</v>
          </cell>
          <cell r="W277" t="str">
            <v>SECRETARIO/A DE DIRECCIÓN (DIRECCIÓN DE COOPERACIÓN Y RELACIONES INTERNACIONALES)</v>
          </cell>
          <cell r="X277">
            <v>269236261</v>
          </cell>
          <cell r="Y277" t="str">
            <v>DPI</v>
          </cell>
          <cell r="Z277">
            <v>2529159172203</v>
          </cell>
          <cell r="AA277">
            <v>2203</v>
          </cell>
          <cell r="AE277" t="str">
            <v>16 AVENIDA A 11-79 APTO. 12 COL VENEZUELA, GUATEMALA , GUATEMALA</v>
          </cell>
          <cell r="AF277">
            <v>101</v>
          </cell>
          <cell r="AG277">
            <v>44866</v>
          </cell>
          <cell r="AH277">
            <v>15</v>
          </cell>
          <cell r="AI277" t="str">
            <v>BANCO INDUSTRIAL, SOCIEDAD ANONIMA</v>
          </cell>
          <cell r="AJ277">
            <v>141399138</v>
          </cell>
          <cell r="AK277" t="str">
            <v>GT97INDL01010000000141399138</v>
          </cell>
          <cell r="AL277">
            <v>6870</v>
          </cell>
          <cell r="AM277">
            <v>6870</v>
          </cell>
          <cell r="AN277">
            <v>6720</v>
          </cell>
          <cell r="AO277">
            <v>6720</v>
          </cell>
        </row>
        <row r="278">
          <cell r="L278" t="str">
            <v>GUILLERMO ALFONSO  BLANCO RAMIREZ</v>
          </cell>
          <cell r="M278">
            <v>31</v>
          </cell>
          <cell r="N278" t="str">
            <v>O</v>
          </cell>
          <cell r="O278" t="str">
            <v>OCUPADO</v>
          </cell>
          <cell r="P278">
            <v>1564889</v>
          </cell>
          <cell r="Q278">
            <v>82326</v>
          </cell>
          <cell r="R278" t="str">
            <v>PSICÓLOGO/A</v>
          </cell>
          <cell r="S278">
            <v>0</v>
          </cell>
          <cell r="T278" t="str">
            <v>SIN ESPECIALIDAD</v>
          </cell>
          <cell r="U278">
            <v>0</v>
          </cell>
          <cell r="V278">
            <v>8293</v>
          </cell>
          <cell r="W278" t="str">
            <v>PSICÓLOGO/A (DEPARTAMENTO DE ATENCIÓN VICTIMOLÓGICA, DIRECCIÓN DE AUXILIATURAS)</v>
          </cell>
          <cell r="X278">
            <v>201502200910</v>
          </cell>
          <cell r="Y278" t="str">
            <v>DPI</v>
          </cell>
          <cell r="Z278">
            <v>2432016720101</v>
          </cell>
          <cell r="AA278">
            <v>101</v>
          </cell>
          <cell r="AB278">
            <v>5979</v>
          </cell>
          <cell r="AC278">
            <v>13</v>
          </cell>
          <cell r="AD278" t="str">
            <v>COLEGIO DE SICOLOGIA</v>
          </cell>
          <cell r="AE278" t="str">
            <v>31 AVENIDA "A" 4-73, COLONIA CENTROAMERICA, GUATEMALA, GUATEMALA</v>
          </cell>
          <cell r="AF278">
            <v>101</v>
          </cell>
          <cell r="AG278">
            <v>44866</v>
          </cell>
          <cell r="AH278">
            <v>15</v>
          </cell>
          <cell r="AI278" t="str">
            <v>BANCO INDUSTRIAL, SOCIEDAD ANONIMA</v>
          </cell>
          <cell r="AJ278">
            <v>1490135496</v>
          </cell>
          <cell r="AK278" t="str">
            <v>GT51INDL01010000001490135496</v>
          </cell>
          <cell r="AL278">
            <v>9725</v>
          </cell>
          <cell r="AM278">
            <v>9725</v>
          </cell>
          <cell r="AN278">
            <v>9200</v>
          </cell>
          <cell r="AO278">
            <v>9200</v>
          </cell>
        </row>
        <row r="279">
          <cell r="L279" t="str">
            <v>GUILLERMO ANTONIO  GIL PERUSINA</v>
          </cell>
          <cell r="M279">
            <v>31</v>
          </cell>
          <cell r="N279" t="str">
            <v>O</v>
          </cell>
          <cell r="O279" t="str">
            <v>OCUPADO</v>
          </cell>
          <cell r="P279">
            <v>1444304</v>
          </cell>
          <cell r="Q279">
            <v>82282</v>
          </cell>
          <cell r="R279" t="str">
            <v>OFICIAL DE AUXILIATURA</v>
          </cell>
          <cell r="S279">
            <v>0</v>
          </cell>
          <cell r="T279" t="str">
            <v>SIN ESPECIALIDAD</v>
          </cell>
          <cell r="U279">
            <v>0</v>
          </cell>
          <cell r="V279">
            <v>8246</v>
          </cell>
          <cell r="W279" t="str">
            <v>OFICIAL DE AUXILIATURA (AUXILIATURAS, DIRECCIÓN DE AUXILIATURAS)</v>
          </cell>
          <cell r="X279">
            <v>178243549</v>
          </cell>
          <cell r="Y279" t="str">
            <v>DPI</v>
          </cell>
          <cell r="Z279">
            <v>2187431571001</v>
          </cell>
          <cell r="AA279">
            <v>1001</v>
          </cell>
          <cell r="AE279" t="str">
            <v>RES. PRADOS DE CANAAN MANZANA I LOTE 09</v>
          </cell>
          <cell r="AF279">
            <v>2001</v>
          </cell>
          <cell r="AG279">
            <v>44866</v>
          </cell>
          <cell r="AH279">
            <v>15</v>
          </cell>
          <cell r="AI279" t="str">
            <v>BANCO INDUSTRIAL, SOCIEDAD ANONIMA</v>
          </cell>
          <cell r="AJ279">
            <v>1010036384</v>
          </cell>
          <cell r="AK279" t="str">
            <v>GT80INDL01010000001010036384</v>
          </cell>
          <cell r="AL279">
            <v>7350</v>
          </cell>
          <cell r="AM279">
            <v>7350</v>
          </cell>
          <cell r="AN279">
            <v>7200</v>
          </cell>
          <cell r="AO279">
            <v>7200</v>
          </cell>
        </row>
        <row r="280">
          <cell r="L280" t="str">
            <v>GUILLERMO ARSENIO  OLIVARES MARTINEZ</v>
          </cell>
          <cell r="M280">
            <v>31</v>
          </cell>
          <cell r="N280" t="str">
            <v>O</v>
          </cell>
          <cell r="O280" t="str">
            <v>OCUPADO</v>
          </cell>
          <cell r="P280">
            <v>1444409</v>
          </cell>
          <cell r="Q280">
            <v>82282</v>
          </cell>
          <cell r="R280" t="str">
            <v>OFICIAL DE AUXILIATURA</v>
          </cell>
          <cell r="S280">
            <v>0</v>
          </cell>
          <cell r="T280" t="str">
            <v>SIN ESPECIALIDAD</v>
          </cell>
          <cell r="U280">
            <v>0</v>
          </cell>
          <cell r="V280">
            <v>8246</v>
          </cell>
          <cell r="W280" t="str">
            <v>OFICIAL DE AUXILIATURA (AUXILIATURAS, DIRECCIÓN DE AUXILIATURAS)</v>
          </cell>
          <cell r="X280">
            <v>161322193</v>
          </cell>
          <cell r="Y280" t="str">
            <v>DPI</v>
          </cell>
          <cell r="Z280">
            <v>2603398142201</v>
          </cell>
          <cell r="AA280">
            <v>2201</v>
          </cell>
          <cell r="AE280" t="str">
            <v>COLONIA MARIA EUGENIA LOTE 10 SECTOR A, JUTIAPA, JUTIAPA</v>
          </cell>
          <cell r="AF280">
            <v>2201</v>
          </cell>
          <cell r="AG280">
            <v>44866</v>
          </cell>
          <cell r="AH280">
            <v>15</v>
          </cell>
          <cell r="AI280" t="str">
            <v>BANCO INDUSTRIAL, SOCIEDAD ANONIMA</v>
          </cell>
          <cell r="AJ280">
            <v>4140005325</v>
          </cell>
          <cell r="AK280" t="str">
            <v>GT69INDL01010000004140005325</v>
          </cell>
          <cell r="AL280">
            <v>7350</v>
          </cell>
          <cell r="AM280">
            <v>7350</v>
          </cell>
          <cell r="AN280">
            <v>7200</v>
          </cell>
          <cell r="AO280">
            <v>7200</v>
          </cell>
        </row>
        <row r="281">
          <cell r="L281" t="str">
            <v>GUISELA ESMERALDA  GONZALEZ LOPEZ</v>
          </cell>
          <cell r="M281">
            <v>31</v>
          </cell>
          <cell r="N281" t="str">
            <v>O</v>
          </cell>
          <cell r="O281" t="str">
            <v>OCUPADO</v>
          </cell>
          <cell r="P281">
            <v>1447014</v>
          </cell>
          <cell r="Q281">
            <v>82170</v>
          </cell>
          <cell r="R281" t="str">
            <v>EDUCADOR</v>
          </cell>
          <cell r="S281">
            <v>0</v>
          </cell>
          <cell r="T281" t="str">
            <v>SIN ESPECIALIDAD</v>
          </cell>
          <cell r="U281">
            <v>0</v>
          </cell>
          <cell r="V281">
            <v>8249</v>
          </cell>
          <cell r="W281" t="str">
            <v>EDUCADOR/A (AUXILIATURAS, DIRECCIÓN DE AUXILIATURAS)</v>
          </cell>
          <cell r="X281">
            <v>272197518</v>
          </cell>
          <cell r="Y281" t="str">
            <v>DPI</v>
          </cell>
          <cell r="Z281">
            <v>1997073831301</v>
          </cell>
          <cell r="AA281">
            <v>1301</v>
          </cell>
          <cell r="AE281" t="str">
            <v>CERRITO DEL MAIZ, PRIMER CALLEJÓN</v>
          </cell>
          <cell r="AF281">
            <v>1301</v>
          </cell>
          <cell r="AG281">
            <v>44866</v>
          </cell>
          <cell r="AH281">
            <v>15</v>
          </cell>
          <cell r="AI281" t="str">
            <v>BANCO INDUSTRIAL, SOCIEDAD ANONIMA</v>
          </cell>
          <cell r="AJ281">
            <v>6300011308</v>
          </cell>
          <cell r="AK281" t="str">
            <v>GT91INDL01010000006300011308</v>
          </cell>
          <cell r="AL281">
            <v>7350</v>
          </cell>
          <cell r="AM281">
            <v>7350</v>
          </cell>
          <cell r="AN281">
            <v>7200</v>
          </cell>
          <cell r="AO281">
            <v>7200</v>
          </cell>
        </row>
        <row r="282">
          <cell r="L282" t="str">
            <v>GUSTAVO ADOLFO  AGUILAR ARCEO</v>
          </cell>
          <cell r="M282">
            <v>31</v>
          </cell>
          <cell r="N282" t="str">
            <v>O</v>
          </cell>
          <cell r="O282" t="str">
            <v>OCUPADO</v>
          </cell>
          <cell r="P282">
            <v>1433096</v>
          </cell>
          <cell r="Q282">
            <v>82122</v>
          </cell>
          <cell r="R282" t="str">
            <v>CONDUCTOR</v>
          </cell>
          <cell r="S282">
            <v>0</v>
          </cell>
          <cell r="T282" t="str">
            <v>SIN ESPECIALIDAD</v>
          </cell>
          <cell r="U282">
            <v>0</v>
          </cell>
          <cell r="V282">
            <v>8100</v>
          </cell>
          <cell r="W282" t="str">
            <v>CONDUCTOR/A (DEPARTAMENTO DE TRANSPORTE, DIRECCIÓN ADMINISTRATIVA)</v>
          </cell>
          <cell r="X282">
            <v>162031033</v>
          </cell>
          <cell r="Y282" t="str">
            <v>DPI</v>
          </cell>
          <cell r="Z282">
            <v>1775021180101</v>
          </cell>
          <cell r="AA282">
            <v>101</v>
          </cell>
          <cell r="AE282" t="str">
            <v>18 AVENIDA 10-15, APARTAMENTO 31, COLONIA VENEZUELA</v>
          </cell>
          <cell r="AF282">
            <v>101</v>
          </cell>
          <cell r="AG282">
            <v>44866</v>
          </cell>
          <cell r="AH282">
            <v>15</v>
          </cell>
          <cell r="AI282" t="str">
            <v>BANCO INDUSTRIAL, SOCIEDAD ANONIMA</v>
          </cell>
          <cell r="AJ282">
            <v>140115634</v>
          </cell>
          <cell r="AK282" t="str">
            <v>GT97INDL01010000000140115634</v>
          </cell>
          <cell r="AL282">
            <v>6270</v>
          </cell>
          <cell r="AM282">
            <v>6270</v>
          </cell>
          <cell r="AN282">
            <v>6120</v>
          </cell>
          <cell r="AO282">
            <v>6120</v>
          </cell>
        </row>
        <row r="283">
          <cell r="L283" t="str">
            <v>GUSTAVO ADOLFO  OVALLE ARMAS</v>
          </cell>
          <cell r="M283">
            <v>31</v>
          </cell>
          <cell r="N283" t="str">
            <v>O</v>
          </cell>
          <cell r="O283" t="str">
            <v>OCUPADO</v>
          </cell>
          <cell r="P283">
            <v>1462712</v>
          </cell>
          <cell r="Q283">
            <v>83027</v>
          </cell>
          <cell r="R283" t="str">
            <v>AUXILIAR</v>
          </cell>
          <cell r="S283">
            <v>0</v>
          </cell>
          <cell r="T283" t="str">
            <v>SIN ESPECIALIDAD</v>
          </cell>
          <cell r="U283">
            <v>0</v>
          </cell>
          <cell r="V283">
            <v>8240</v>
          </cell>
          <cell r="W283" t="str">
            <v>AUXILIAR (AUXILIATURAS1,DIRECCIÓN DE AUXILIATURAS)</v>
          </cell>
          <cell r="X283">
            <v>155090855</v>
          </cell>
          <cell r="Y283" t="str">
            <v>DPI</v>
          </cell>
          <cell r="Z283">
            <v>1613949060901</v>
          </cell>
          <cell r="AA283">
            <v>901</v>
          </cell>
          <cell r="AE283" t="str">
            <v>13 AVENIDA C 2-57 ZONA 2, GUATEMALA , MIXCO</v>
          </cell>
          <cell r="AF283">
            <v>108</v>
          </cell>
          <cell r="AG283">
            <v>44866</v>
          </cell>
          <cell r="AH283">
            <v>15</v>
          </cell>
          <cell r="AI283" t="str">
            <v>BANCO INDUSTRIAL, SOCIEDAD ANONIMA</v>
          </cell>
          <cell r="AJ283">
            <v>141141266</v>
          </cell>
          <cell r="AK283" t="str">
            <v>GT78INDL01010000000141141266</v>
          </cell>
          <cell r="AL283">
            <v>14450</v>
          </cell>
          <cell r="AM283">
            <v>14450</v>
          </cell>
          <cell r="AN283">
            <v>14300</v>
          </cell>
          <cell r="AO283">
            <v>14300</v>
          </cell>
        </row>
        <row r="284">
          <cell r="L284" t="str">
            <v>GUSTAVO ADOLFO  SOLIS</v>
          </cell>
          <cell r="M284">
            <v>31</v>
          </cell>
          <cell r="N284" t="str">
            <v>O</v>
          </cell>
          <cell r="O284" t="str">
            <v>OCUPADO</v>
          </cell>
          <cell r="P284">
            <v>1441612</v>
          </cell>
          <cell r="Q284">
            <v>83327</v>
          </cell>
          <cell r="R284" t="str">
            <v>TÉCNICO DE DEPARTAMENTO</v>
          </cell>
          <cell r="S284">
            <v>0</v>
          </cell>
          <cell r="T284" t="str">
            <v>SIN ESPECIALIDAD</v>
          </cell>
          <cell r="U284">
            <v>0</v>
          </cell>
          <cell r="V284">
            <v>8294</v>
          </cell>
          <cell r="W284" t="str">
            <v>TÉCNICO/A DE DEPARTAMENTO (DEPTO. DE PRODUCCIÓN AUDIOVISUAL Y MULTIMEDIA, DIR. DE COMUNICACIÓN SOCIA</v>
          </cell>
          <cell r="X284">
            <v>164287468</v>
          </cell>
          <cell r="Y284" t="str">
            <v>DPI</v>
          </cell>
          <cell r="Z284">
            <v>2308760050101</v>
          </cell>
          <cell r="AA284">
            <v>101</v>
          </cell>
          <cell r="AE284" t="str">
            <v>1 CALLE Y 1 AV. 7-17</v>
          </cell>
          <cell r="AF284">
            <v>108</v>
          </cell>
          <cell r="AG284">
            <v>44866</v>
          </cell>
          <cell r="AH284">
            <v>15</v>
          </cell>
          <cell r="AI284" t="str">
            <v>BANCO INDUSTRIAL, SOCIEDAD ANONIMA</v>
          </cell>
          <cell r="AJ284">
            <v>120446687</v>
          </cell>
          <cell r="AK284" t="str">
            <v>GT52INDL01010000000120446687</v>
          </cell>
          <cell r="AL284">
            <v>8550</v>
          </cell>
          <cell r="AM284">
            <v>8550</v>
          </cell>
          <cell r="AN284">
            <v>8400</v>
          </cell>
          <cell r="AO284">
            <v>8400</v>
          </cell>
        </row>
        <row r="285">
          <cell r="L285" t="str">
            <v>HAROLDO   MARTINEZ GARRIDO</v>
          </cell>
          <cell r="M285">
            <v>31</v>
          </cell>
          <cell r="N285" t="str">
            <v>O</v>
          </cell>
          <cell r="O285" t="str">
            <v>OCUPADO</v>
          </cell>
          <cell r="P285">
            <v>1444350</v>
          </cell>
          <cell r="Q285">
            <v>82282</v>
          </cell>
          <cell r="R285" t="str">
            <v>OFICIAL DE AUXILIATURA</v>
          </cell>
          <cell r="S285">
            <v>0</v>
          </cell>
          <cell r="T285" t="str">
            <v>SIN ESPECIALIDAD</v>
          </cell>
          <cell r="U285">
            <v>0</v>
          </cell>
          <cell r="V285">
            <v>8246</v>
          </cell>
          <cell r="W285" t="str">
            <v>OFICIAL DE AUXILIATURA (AUXILIATURAS, DIRECCIÓN DE AUXILIATURAS)</v>
          </cell>
          <cell r="X285">
            <v>177278389</v>
          </cell>
          <cell r="Y285" t="str">
            <v>DPI</v>
          </cell>
          <cell r="Z285">
            <v>1815514110207</v>
          </cell>
          <cell r="AA285">
            <v>207</v>
          </cell>
          <cell r="AE285" t="str">
            <v>ALDEA AGUA SALOBREGA , EL PROGRESO, SANARATE</v>
          </cell>
          <cell r="AF285">
            <v>207</v>
          </cell>
          <cell r="AG285">
            <v>44866</v>
          </cell>
          <cell r="AH285">
            <v>15</v>
          </cell>
          <cell r="AI285" t="str">
            <v>BANCO INDUSTRIAL, SOCIEDAD ANONIMA</v>
          </cell>
          <cell r="AJ285">
            <v>3300011800</v>
          </cell>
          <cell r="AK285" t="str">
            <v>GT37INDL01010000003300011800</v>
          </cell>
          <cell r="AL285">
            <v>7350</v>
          </cell>
          <cell r="AM285">
            <v>7350</v>
          </cell>
          <cell r="AN285">
            <v>7200</v>
          </cell>
          <cell r="AO285">
            <v>7200</v>
          </cell>
        </row>
        <row r="286">
          <cell r="L286" t="str">
            <v>HEBERT ESTUARDO  MALDONADO CONTRERAS</v>
          </cell>
          <cell r="M286">
            <v>31</v>
          </cell>
          <cell r="N286" t="str">
            <v>O</v>
          </cell>
          <cell r="O286" t="str">
            <v>OCUPADO</v>
          </cell>
          <cell r="P286">
            <v>1444257</v>
          </cell>
          <cell r="Q286">
            <v>82130</v>
          </cell>
          <cell r="R286" t="str">
            <v>COORDINADOR DE DEPARTAMENTO</v>
          </cell>
          <cell r="S286">
            <v>0</v>
          </cell>
          <cell r="T286" t="str">
            <v>SIN ESPECIALIDAD</v>
          </cell>
          <cell r="U286">
            <v>0</v>
          </cell>
          <cell r="V286">
            <v>8308</v>
          </cell>
          <cell r="W286" t="str">
            <v>COORDINADOR/A DE DEPARTAMENTO (DEPTO.DE COORDINACIÓN Y MEDIACIÓN REGIONAL, DIRECCIÓN DE AUXILIATURA)</v>
          </cell>
          <cell r="Y286" t="str">
            <v>DPI</v>
          </cell>
          <cell r="Z286">
            <v>1936972110101</v>
          </cell>
          <cell r="AB286">
            <v>15986</v>
          </cell>
          <cell r="AC286">
            <v>11</v>
          </cell>
          <cell r="AD286" t="str">
            <v>COLEGIO DE ABOGADOS Y NOTARIOS</v>
          </cell>
          <cell r="AE286" t="str">
            <v>16 AVENIDA 27-22 ZONA 6, PROYECTO 4-3, GUATEMALA, GUATEMALA</v>
          </cell>
          <cell r="AF286">
            <v>101</v>
          </cell>
          <cell r="AG286">
            <v>45093</v>
          </cell>
          <cell r="AH286">
            <v>16</v>
          </cell>
          <cell r="AI286" t="str">
            <v>BANCO DE DESARROLLO RURAL, SOCIEDAD ANONIMA</v>
          </cell>
          <cell r="AJ286">
            <v>3033337455</v>
          </cell>
          <cell r="AK286" t="str">
            <v>GT24BRRL01010000003033337455</v>
          </cell>
          <cell r="AL286">
            <v>13575</v>
          </cell>
          <cell r="AM286">
            <v>13575</v>
          </cell>
          <cell r="AN286">
            <v>13200</v>
          </cell>
          <cell r="AO286">
            <v>13200</v>
          </cell>
        </row>
        <row r="287">
          <cell r="L287" t="str">
            <v>HECTOR  ENRIQUE  MOLINA RAMIREZ</v>
          </cell>
          <cell r="M287">
            <v>31</v>
          </cell>
          <cell r="N287" t="str">
            <v>O</v>
          </cell>
          <cell r="O287" t="str">
            <v>OCUPADO</v>
          </cell>
          <cell r="P287">
            <v>1444254</v>
          </cell>
          <cell r="Q287">
            <v>82185</v>
          </cell>
          <cell r="R287" t="str">
            <v>JEFE DE DEPARTAMENTO</v>
          </cell>
          <cell r="S287">
            <v>0</v>
          </cell>
          <cell r="T287" t="str">
            <v>SIN ESPECIALIDAD</v>
          </cell>
          <cell r="U287">
            <v>0</v>
          </cell>
          <cell r="V287">
            <v>8307</v>
          </cell>
          <cell r="W287" t="str">
            <v>JEFE/A DE DEPARTAMENTO (DEPTO.  DE COORDINACIÓN Y MEDIACIÓN REGIONAL, DIRECCIÓN DE AUXILIATURAS)</v>
          </cell>
          <cell r="X287">
            <v>171301237</v>
          </cell>
          <cell r="Y287" t="str">
            <v>DPI</v>
          </cell>
          <cell r="Z287">
            <v>1990655860101</v>
          </cell>
          <cell r="AA287">
            <v>101</v>
          </cell>
          <cell r="AB287">
            <v>11944</v>
          </cell>
          <cell r="AC287">
            <v>11</v>
          </cell>
          <cell r="AD287" t="str">
            <v>COLEGIO DE ABOGADOS Y NOTARIOS</v>
          </cell>
          <cell r="AE287" t="str">
            <v>22 AV. 9-83 BOSQUES DE SAN NICOLAS ZONA 4, GUATEMALA , MIXCO</v>
          </cell>
          <cell r="AF287">
            <v>108</v>
          </cell>
          <cell r="AG287">
            <v>44866</v>
          </cell>
          <cell r="AH287">
            <v>15</v>
          </cell>
          <cell r="AI287" t="str">
            <v>BANCO INDUSTRIAL, SOCIEDAD ANONIMA</v>
          </cell>
          <cell r="AJ287">
            <v>2230050862</v>
          </cell>
          <cell r="AK287" t="str">
            <v>GT97INDL01010000002230050862</v>
          </cell>
          <cell r="AL287">
            <v>21525</v>
          </cell>
          <cell r="AM287">
            <v>21525</v>
          </cell>
          <cell r="AN287">
            <v>21000</v>
          </cell>
          <cell r="AO287">
            <v>21000</v>
          </cell>
        </row>
        <row r="288">
          <cell r="L288" t="str">
            <v>HECTOR ALEJANDRO  MENDEZ GONZALEZ</v>
          </cell>
          <cell r="M288">
            <v>31</v>
          </cell>
          <cell r="N288" t="str">
            <v>O</v>
          </cell>
          <cell r="O288" t="str">
            <v>OCUPADO</v>
          </cell>
          <cell r="P288">
            <v>1444256</v>
          </cell>
          <cell r="Q288">
            <v>82130</v>
          </cell>
          <cell r="R288" t="str">
            <v>COORDINADOR DE DEPARTAMENTO</v>
          </cell>
          <cell r="S288">
            <v>0</v>
          </cell>
          <cell r="T288" t="str">
            <v>SIN ESPECIALIDAD</v>
          </cell>
          <cell r="U288">
            <v>0</v>
          </cell>
          <cell r="V288">
            <v>8308</v>
          </cell>
          <cell r="W288" t="str">
            <v>COORDINADOR/A DE DEPARTAMENTO (DEPTO.DE COORDINACIÓN Y MEDIACIÓN REGIONAL, DIRECCIÓN DE AUXILIATURA)</v>
          </cell>
          <cell r="X288">
            <v>177490430</v>
          </cell>
          <cell r="Y288" t="str">
            <v>DPI</v>
          </cell>
          <cell r="Z288">
            <v>2199646290108</v>
          </cell>
          <cell r="AA288">
            <v>108</v>
          </cell>
          <cell r="AB288">
            <v>22696</v>
          </cell>
          <cell r="AC288">
            <v>11</v>
          </cell>
          <cell r="AD288" t="str">
            <v>COLEGIO DE ABOGADOS Y NOTARIOS</v>
          </cell>
          <cell r="AE288" t="str">
            <v>9A. AVENIDA 6-29, GUATEMALA , MIXCO</v>
          </cell>
          <cell r="AF288">
            <v>108</v>
          </cell>
          <cell r="AG288">
            <v>44866</v>
          </cell>
          <cell r="AH288">
            <v>15</v>
          </cell>
          <cell r="AI288" t="str">
            <v>BANCO INDUSTRIAL, SOCIEDAD ANONIMA</v>
          </cell>
          <cell r="AJ288">
            <v>141024835</v>
          </cell>
          <cell r="AK288" t="str">
            <v>GT42INDL01010000000141024835</v>
          </cell>
          <cell r="AL288">
            <v>13725</v>
          </cell>
          <cell r="AM288">
            <v>13725</v>
          </cell>
          <cell r="AN288">
            <v>13200</v>
          </cell>
          <cell r="AO288">
            <v>13200</v>
          </cell>
        </row>
        <row r="289">
          <cell r="L289" t="str">
            <v>HECTOR ALFONSO  RODRIGUEZ</v>
          </cell>
          <cell r="M289">
            <v>31</v>
          </cell>
          <cell r="N289" t="str">
            <v>O</v>
          </cell>
          <cell r="O289" t="str">
            <v>OCUPADO</v>
          </cell>
          <cell r="P289">
            <v>1565021</v>
          </cell>
          <cell r="Q289">
            <v>82147</v>
          </cell>
          <cell r="R289" t="str">
            <v>DIGITALIZADOR</v>
          </cell>
          <cell r="S289">
            <v>0</v>
          </cell>
          <cell r="T289" t="str">
            <v>SIN ESPECIALIDAD</v>
          </cell>
          <cell r="U289">
            <v>0</v>
          </cell>
          <cell r="V289">
            <v>8259</v>
          </cell>
          <cell r="W289" t="str">
            <v>DIGITALIZADOR/A (UNIDAD DE NOTIFICACIONES, DIRECCIÓN DE AUXILIATURAS)</v>
          </cell>
          <cell r="X289">
            <v>157136086</v>
          </cell>
          <cell r="Y289" t="str">
            <v>DPI</v>
          </cell>
          <cell r="Z289">
            <v>1610416121401</v>
          </cell>
          <cell r="AA289">
            <v>1401</v>
          </cell>
          <cell r="AE289" t="str">
            <v>9A. AVENIDA B 24-74 ZONA 5, GUATEMALA , MIXCO</v>
          </cell>
          <cell r="AF289">
            <v>108</v>
          </cell>
          <cell r="AG289">
            <v>44866</v>
          </cell>
          <cell r="AH289">
            <v>15</v>
          </cell>
          <cell r="AI289" t="str">
            <v>BANCO INDUSTRIAL, SOCIEDAD ANONIMA</v>
          </cell>
          <cell r="AJ289">
            <v>120107847</v>
          </cell>
          <cell r="AK289" t="str">
            <v>GT80INDL01010000000120107847</v>
          </cell>
          <cell r="AL289">
            <v>6270</v>
          </cell>
          <cell r="AM289">
            <v>6270</v>
          </cell>
          <cell r="AN289">
            <v>6120</v>
          </cell>
          <cell r="AO289">
            <v>6120</v>
          </cell>
        </row>
        <row r="290">
          <cell r="L290" t="str">
            <v>HECTOR OSWALDO  ZAVALA GARCIA</v>
          </cell>
          <cell r="M290">
            <v>31</v>
          </cell>
          <cell r="N290" t="str">
            <v>O</v>
          </cell>
          <cell r="O290" t="str">
            <v>OCUPADO</v>
          </cell>
          <cell r="P290">
            <v>1564870</v>
          </cell>
          <cell r="Q290">
            <v>82022</v>
          </cell>
          <cell r="R290" t="str">
            <v>ASISTENTE TÉCNICO DE TURNO</v>
          </cell>
          <cell r="S290">
            <v>0</v>
          </cell>
          <cell r="T290" t="str">
            <v>SIN ESPECIALIDAD</v>
          </cell>
          <cell r="U290">
            <v>0</v>
          </cell>
          <cell r="V290">
            <v>8280</v>
          </cell>
          <cell r="W290" t="str">
            <v>ASISTENTE TÉCNICO/A DE TURNO (DEPTO. DE ATENCIÓN Y ANÁLISIS DE DENUNCIAS, AUXILIATURA GUAT. CENTRAL)</v>
          </cell>
          <cell r="X290">
            <v>170111892</v>
          </cell>
          <cell r="Y290" t="str">
            <v>DPI</v>
          </cell>
          <cell r="Z290">
            <v>1984863400101</v>
          </cell>
          <cell r="AA290">
            <v>101</v>
          </cell>
          <cell r="AE290" t="str">
            <v>23 AV, 25-71 LA PALMITA</v>
          </cell>
          <cell r="AF290">
            <v>101</v>
          </cell>
          <cell r="AG290">
            <v>44866</v>
          </cell>
          <cell r="AH290">
            <v>15</v>
          </cell>
          <cell r="AI290" t="str">
            <v>BANCO INDUSTRIAL, SOCIEDAD ANONIMA</v>
          </cell>
          <cell r="AJ290">
            <v>4870015510</v>
          </cell>
          <cell r="AK290" t="str">
            <v>GT41INDL01010000004870015510</v>
          </cell>
          <cell r="AL290">
            <v>8550</v>
          </cell>
          <cell r="AM290">
            <v>8550</v>
          </cell>
          <cell r="AN290">
            <v>8400</v>
          </cell>
          <cell r="AO290">
            <v>8400</v>
          </cell>
        </row>
        <row r="291">
          <cell r="L291" t="str">
            <v>HECTOR RAFAEL  AQUECHE SANDOVAL</v>
          </cell>
          <cell r="M291">
            <v>31</v>
          </cell>
          <cell r="N291" t="str">
            <v>O</v>
          </cell>
          <cell r="O291" t="str">
            <v>OCUPADO</v>
          </cell>
          <cell r="P291">
            <v>1447529</v>
          </cell>
          <cell r="Q291">
            <v>82287</v>
          </cell>
          <cell r="R291" t="str">
            <v>OFICIAL DE DEFENSORÍA</v>
          </cell>
          <cell r="S291">
            <v>0</v>
          </cell>
          <cell r="T291" t="str">
            <v>SIN ESPECIALIDAD</v>
          </cell>
          <cell r="U291">
            <v>0</v>
          </cell>
          <cell r="V291">
            <v>8133</v>
          </cell>
          <cell r="W291" t="str">
            <v>OFICIAL DE DEFENSORÍA (DEFENSORÍA QUE TENGA ASIGNADO EL PUESTO, DIRECCIÓN DE DEFENSORÍAS)</v>
          </cell>
          <cell r="X291">
            <v>172403420</v>
          </cell>
          <cell r="Y291" t="str">
            <v>DPI</v>
          </cell>
          <cell r="Z291">
            <v>2200903430101</v>
          </cell>
          <cell r="AA291">
            <v>101</v>
          </cell>
          <cell r="AE291" t="str">
            <v>1RA., CALLE 23-35  VISTA HERMOSA 2 EDIFCICIO AGORA APARTAMENTO 3A.</v>
          </cell>
          <cell r="AF291">
            <v>101</v>
          </cell>
          <cell r="AG291">
            <v>44866</v>
          </cell>
          <cell r="AH291">
            <v>15</v>
          </cell>
          <cell r="AI291" t="str">
            <v>BANCO INDUSTRIAL, SOCIEDAD ANONIMA</v>
          </cell>
          <cell r="AJ291">
            <v>180003095</v>
          </cell>
          <cell r="AK291" t="str">
            <v>GT65INDL01010000000180003095</v>
          </cell>
          <cell r="AL291">
            <v>7350</v>
          </cell>
          <cell r="AM291">
            <v>7350</v>
          </cell>
          <cell r="AN291">
            <v>7200</v>
          </cell>
          <cell r="AO291">
            <v>7200</v>
          </cell>
        </row>
        <row r="292">
          <cell r="L292" t="str">
            <v>HECTOR ROLANDO  CASTILLO GARCIA</v>
          </cell>
          <cell r="M292">
            <v>31</v>
          </cell>
          <cell r="N292" t="str">
            <v>O</v>
          </cell>
          <cell r="O292" t="str">
            <v>OCUPADO</v>
          </cell>
          <cell r="P292">
            <v>1425982</v>
          </cell>
          <cell r="Q292">
            <v>81968</v>
          </cell>
          <cell r="R292" t="str">
            <v>AGENTE DE SEGURIDAD</v>
          </cell>
          <cell r="S292">
            <v>0</v>
          </cell>
          <cell r="T292" t="str">
            <v>SIN ESPECIALIDAD</v>
          </cell>
          <cell r="U292">
            <v>0</v>
          </cell>
          <cell r="V292">
            <v>8106</v>
          </cell>
          <cell r="W292" t="str">
            <v>AGENTE DE SEGURIDAD (SECCIÓN DE SEGURIDAD DE INSTALACIONES, DIRECCIÓN DE SEGURIDAD INSTITUCIONAL)</v>
          </cell>
          <cell r="X292">
            <v>201602398965</v>
          </cell>
          <cell r="Y292" t="str">
            <v>DPI</v>
          </cell>
          <cell r="Z292">
            <v>2942472462201</v>
          </cell>
          <cell r="AA292">
            <v>2201</v>
          </cell>
          <cell r="AE292" t="str">
            <v>CALLE PRINCIPAL, ALDEA EL PAJONAL</v>
          </cell>
          <cell r="AF292">
            <v>2212</v>
          </cell>
          <cell r="AG292">
            <v>45170</v>
          </cell>
          <cell r="AH292">
            <v>15</v>
          </cell>
          <cell r="AI292" t="str">
            <v>BANCO INDUSTRIAL, SOCIEDAD ANONIMA</v>
          </cell>
          <cell r="AJ292">
            <v>1100164621</v>
          </cell>
          <cell r="AK292" t="str">
            <v>GT58INDL01010000001100164621</v>
          </cell>
          <cell r="AL292">
            <v>6600</v>
          </cell>
          <cell r="AM292">
            <v>6600</v>
          </cell>
          <cell r="AN292">
            <v>6600</v>
          </cell>
          <cell r="AO292">
            <v>6600</v>
          </cell>
        </row>
        <row r="293">
          <cell r="L293" t="str">
            <v>HEDITA IMELDA  CORTAVE GARCIA</v>
          </cell>
          <cell r="M293">
            <v>31</v>
          </cell>
          <cell r="N293" t="str">
            <v>O</v>
          </cell>
          <cell r="O293" t="str">
            <v>OCUPADO</v>
          </cell>
          <cell r="P293">
            <v>1432956</v>
          </cell>
          <cell r="Q293">
            <v>82051</v>
          </cell>
          <cell r="R293" t="str">
            <v xml:space="preserve">AUXILIAR DE PROTOCOLO </v>
          </cell>
          <cell r="S293">
            <v>0</v>
          </cell>
          <cell r="T293" t="str">
            <v>SIN ESPECIALIDAD</v>
          </cell>
          <cell r="U293">
            <v>0</v>
          </cell>
          <cell r="V293">
            <v>8222</v>
          </cell>
          <cell r="W293" t="str">
            <v>AUXILIAR DE PROTOCOLO (SECCIÓN DE RECEPCIÓN Y PROTOCOLO, SECRETARÍA GENERAL)</v>
          </cell>
          <cell r="X293">
            <v>279352264</v>
          </cell>
          <cell r="Y293" t="str">
            <v>DPI</v>
          </cell>
          <cell r="Z293">
            <v>1651911121412</v>
          </cell>
          <cell r="AA293">
            <v>1412</v>
          </cell>
          <cell r="AE293" t="str">
            <v>MANZ A LOTE 1 COL. METROPOLITANA, GUATEMALA, CHINAUTLA</v>
          </cell>
          <cell r="AF293">
            <v>106</v>
          </cell>
          <cell r="AG293">
            <v>44866</v>
          </cell>
          <cell r="AH293">
            <v>15</v>
          </cell>
          <cell r="AI293" t="str">
            <v>BANCO INDUSTRIAL, SOCIEDAD ANONIMA</v>
          </cell>
          <cell r="AJ293">
            <v>1040041822</v>
          </cell>
          <cell r="AK293" t="str">
            <v>GT67INDL01010000001040041822</v>
          </cell>
          <cell r="AL293">
            <v>5670</v>
          </cell>
          <cell r="AM293">
            <v>5670</v>
          </cell>
          <cell r="AN293">
            <v>5520</v>
          </cell>
          <cell r="AO293">
            <v>5520</v>
          </cell>
        </row>
        <row r="294">
          <cell r="L294" t="str">
            <v>HEIDI MARUVENY  CASTILLO GODOY</v>
          </cell>
          <cell r="M294">
            <v>31</v>
          </cell>
          <cell r="N294" t="str">
            <v>O</v>
          </cell>
          <cell r="O294" t="str">
            <v>OCUPADO</v>
          </cell>
          <cell r="P294">
            <v>1444413</v>
          </cell>
          <cell r="Q294">
            <v>82282</v>
          </cell>
          <cell r="R294" t="str">
            <v>OFICIAL DE AUXILIATURA</v>
          </cell>
          <cell r="S294">
            <v>0</v>
          </cell>
          <cell r="T294" t="str">
            <v>SIN ESPECIALIDAD</v>
          </cell>
          <cell r="U294">
            <v>0</v>
          </cell>
          <cell r="V294">
            <v>8246</v>
          </cell>
          <cell r="W294" t="str">
            <v>OFICIAL DE AUXILIATURA (AUXILIATURAS, DIRECCIÓN DE AUXILIATURAS)</v>
          </cell>
          <cell r="X294">
            <v>201201828546</v>
          </cell>
          <cell r="Y294" t="str">
            <v>DPI</v>
          </cell>
          <cell r="Z294">
            <v>2612387790101</v>
          </cell>
          <cell r="AA294">
            <v>101</v>
          </cell>
          <cell r="AE294" t="str">
            <v>CALLE ANTIGUA ALDEA CERRO GORDO, JUTIAPA, JUTIAPA</v>
          </cell>
          <cell r="AF294">
            <v>2201</v>
          </cell>
          <cell r="AG294">
            <v>44866</v>
          </cell>
          <cell r="AH294">
            <v>15</v>
          </cell>
          <cell r="AI294" t="str">
            <v>BANCO INDUSTRIAL, SOCIEDAD ANONIMA</v>
          </cell>
          <cell r="AJ294">
            <v>4140006455</v>
          </cell>
          <cell r="AK294" t="str">
            <v>GT17INDL01010000004140006455</v>
          </cell>
          <cell r="AL294">
            <v>7350</v>
          </cell>
          <cell r="AM294">
            <v>7350</v>
          </cell>
          <cell r="AN294">
            <v>7200</v>
          </cell>
          <cell r="AO294">
            <v>7200</v>
          </cell>
        </row>
        <row r="295">
          <cell r="L295" t="str">
            <v>HEIDY MARINA  OSORIO BOL</v>
          </cell>
          <cell r="M295">
            <v>31</v>
          </cell>
          <cell r="N295" t="str">
            <v>O</v>
          </cell>
          <cell r="O295" t="str">
            <v>OCUPADO</v>
          </cell>
          <cell r="P295">
            <v>1426203</v>
          </cell>
          <cell r="Q295">
            <v>82027</v>
          </cell>
          <cell r="R295" t="str">
            <v>ASISTENTE DE DEFENSORÍA</v>
          </cell>
          <cell r="S295">
            <v>0</v>
          </cell>
          <cell r="T295" t="str">
            <v>SIN ESPECIALIDAD</v>
          </cell>
          <cell r="U295">
            <v>0</v>
          </cell>
          <cell r="V295">
            <v>8131</v>
          </cell>
          <cell r="W295" t="str">
            <v>ASISTENTE DE DEFENSORÍA (DEFENSORÍA QUE TENGA ASIGNADO EL PUESTO, DIRECCIÓN DE DEFENSORÍAS)</v>
          </cell>
          <cell r="X295">
            <v>200701487593</v>
          </cell>
          <cell r="Y295" t="str">
            <v>DPI</v>
          </cell>
          <cell r="Z295">
            <v>1953236290101</v>
          </cell>
          <cell r="AA295">
            <v>101</v>
          </cell>
          <cell r="AE295" t="str">
            <v>4 AVENIDA 4-90 LOTE 12 MANZANA I SECTOR B7 COLONIA VISTA AL VALLE</v>
          </cell>
          <cell r="AF295">
            <v>108</v>
          </cell>
          <cell r="AG295">
            <v>45232</v>
          </cell>
          <cell r="AH295">
            <v>15</v>
          </cell>
          <cell r="AI295" t="str">
            <v>BANCO INDUSTRIAL, SOCIEDAD ANONIMA</v>
          </cell>
          <cell r="AJ295">
            <v>2061367104</v>
          </cell>
          <cell r="AK295" t="str">
            <v>GT96INDL01010000002061367104</v>
          </cell>
          <cell r="AL295">
            <v>7800</v>
          </cell>
          <cell r="AM295">
            <v>7800</v>
          </cell>
          <cell r="AN295">
            <v>7800</v>
          </cell>
          <cell r="AO295">
            <v>7800</v>
          </cell>
        </row>
        <row r="296">
          <cell r="L296" t="str">
            <v>HELEN   RAQUEL  MENDEZ VERA</v>
          </cell>
          <cell r="M296">
            <v>31</v>
          </cell>
          <cell r="N296" t="str">
            <v>O</v>
          </cell>
          <cell r="O296" t="str">
            <v>OCUPADO</v>
          </cell>
          <cell r="P296">
            <v>1444745</v>
          </cell>
          <cell r="Q296">
            <v>82282</v>
          </cell>
          <cell r="R296" t="str">
            <v>OFICIAL DE AUXILIATURA</v>
          </cell>
          <cell r="S296">
            <v>0</v>
          </cell>
          <cell r="T296" t="str">
            <v>SIN ESPECIALIDAD</v>
          </cell>
          <cell r="U296">
            <v>0</v>
          </cell>
          <cell r="V296">
            <v>8246</v>
          </cell>
          <cell r="W296" t="str">
            <v>OFICIAL DE AUXILIATURA (AUXILIATURAS, DIRECCIÓN DE AUXILIATURAS)</v>
          </cell>
          <cell r="X296">
            <v>200901951471</v>
          </cell>
          <cell r="Y296" t="str">
            <v>DPI</v>
          </cell>
          <cell r="Z296">
            <v>2651755181703</v>
          </cell>
          <cell r="AA296">
            <v>1703</v>
          </cell>
          <cell r="AE296" t="str">
            <v>ALDEA SAN MIGUEL, PETÉN, FLORES</v>
          </cell>
          <cell r="AF296">
            <v>1701</v>
          </cell>
          <cell r="AG296">
            <v>44866</v>
          </cell>
          <cell r="AH296">
            <v>15</v>
          </cell>
          <cell r="AI296" t="str">
            <v>BANCO INDUSTRIAL, SOCIEDAD ANONIMA</v>
          </cell>
          <cell r="AJ296">
            <v>350008185</v>
          </cell>
          <cell r="AK296" t="str">
            <v>GT23INDL01010000000350008185</v>
          </cell>
          <cell r="AL296">
            <v>7350</v>
          </cell>
          <cell r="AM296">
            <v>7350</v>
          </cell>
          <cell r="AN296">
            <v>7200</v>
          </cell>
          <cell r="AO296">
            <v>7200</v>
          </cell>
        </row>
        <row r="297">
          <cell r="L297" t="str">
            <v>HELEN  BREZEIDA  REYES  RAMIREZ</v>
          </cell>
          <cell r="M297">
            <v>31</v>
          </cell>
          <cell r="N297" t="str">
            <v>O</v>
          </cell>
          <cell r="O297" t="str">
            <v>OCUPADO</v>
          </cell>
          <cell r="P297">
            <v>1564760</v>
          </cell>
          <cell r="Q297">
            <v>82296</v>
          </cell>
          <cell r="R297" t="str">
            <v>OFICIAL DE UNIDAD</v>
          </cell>
          <cell r="S297">
            <v>0</v>
          </cell>
          <cell r="T297" t="str">
            <v>SIN ESPECIALIDAD</v>
          </cell>
          <cell r="U297">
            <v>0</v>
          </cell>
          <cell r="V297">
            <v>8306</v>
          </cell>
          <cell r="W297" t="str">
            <v>OFICIAL DE UNIDAD (U. DE DERECHOS ESPECÍFICOS, DEPTO. DE DERECHOS,  AUXILIATURA GUATEMALA CENTRAL)</v>
          </cell>
          <cell r="X297">
            <v>276345196</v>
          </cell>
          <cell r="Y297" t="str">
            <v>DPI</v>
          </cell>
          <cell r="Z297">
            <v>2249038451805</v>
          </cell>
          <cell r="AA297">
            <v>1805</v>
          </cell>
          <cell r="AE297" t="str">
            <v xml:space="preserve">15 AV  A 13-38 </v>
          </cell>
          <cell r="AF297">
            <v>101</v>
          </cell>
          <cell r="AG297">
            <v>44866</v>
          </cell>
          <cell r="AH297">
            <v>15</v>
          </cell>
          <cell r="AI297" t="str">
            <v>BANCO INDUSTRIAL, SOCIEDAD ANONIMA</v>
          </cell>
          <cell r="AJ297">
            <v>140945931</v>
          </cell>
          <cell r="AK297" t="str">
            <v>GT39INDL01010000000140945931</v>
          </cell>
          <cell r="AL297">
            <v>8550</v>
          </cell>
          <cell r="AM297">
            <v>8550</v>
          </cell>
          <cell r="AN297">
            <v>8400</v>
          </cell>
          <cell r="AO297">
            <v>8400</v>
          </cell>
        </row>
        <row r="298">
          <cell r="L298" t="str">
            <v>HELMAN DANIEL  DE LEON BATZ</v>
          </cell>
          <cell r="M298">
            <v>31</v>
          </cell>
          <cell r="N298" t="str">
            <v>O</v>
          </cell>
          <cell r="O298" t="str">
            <v>OCUPADO</v>
          </cell>
          <cell r="P298">
            <v>1447011</v>
          </cell>
          <cell r="Q298">
            <v>82170</v>
          </cell>
          <cell r="R298" t="str">
            <v>EDUCADOR</v>
          </cell>
          <cell r="S298">
            <v>0</v>
          </cell>
          <cell r="T298" t="str">
            <v>SIN ESPECIALIDAD</v>
          </cell>
          <cell r="U298">
            <v>0</v>
          </cell>
          <cell r="V298">
            <v>8249</v>
          </cell>
          <cell r="W298" t="str">
            <v>EDUCADOR/A (AUXILIATURAS, DIRECCIÓN DE AUXILIATURAS)</v>
          </cell>
          <cell r="X298">
            <v>183196815</v>
          </cell>
          <cell r="Y298" t="str">
            <v>DPI</v>
          </cell>
          <cell r="Z298">
            <v>1709227150101</v>
          </cell>
          <cell r="AA298">
            <v>101</v>
          </cell>
          <cell r="AE298" t="str">
            <v>36 AVENIDA D 3-49 C. INTERIOR</v>
          </cell>
          <cell r="AF298">
            <v>901</v>
          </cell>
          <cell r="AG298">
            <v>44866</v>
          </cell>
          <cell r="AH298">
            <v>15</v>
          </cell>
          <cell r="AI298" t="str">
            <v>BANCO INDUSTRIAL, SOCIEDAD ANONIMA</v>
          </cell>
          <cell r="AJ298">
            <v>6230023530</v>
          </cell>
          <cell r="AK298" t="str">
            <v>GT02INDL01010000006230023530</v>
          </cell>
          <cell r="AL298">
            <v>7350</v>
          </cell>
          <cell r="AM298">
            <v>7350</v>
          </cell>
          <cell r="AN298">
            <v>7200</v>
          </cell>
          <cell r="AO298">
            <v>7200</v>
          </cell>
        </row>
        <row r="299">
          <cell r="L299" t="str">
            <v>HEMERZON ROLANDO   MORATAYA VASQUEZ</v>
          </cell>
          <cell r="M299">
            <v>31</v>
          </cell>
          <cell r="N299" t="str">
            <v>O</v>
          </cell>
          <cell r="O299" t="str">
            <v>OCUPADO</v>
          </cell>
          <cell r="P299">
            <v>1433099</v>
          </cell>
          <cell r="Q299">
            <v>82122</v>
          </cell>
          <cell r="R299" t="str">
            <v>CONDUCTOR</v>
          </cell>
          <cell r="S299">
            <v>0</v>
          </cell>
          <cell r="T299" t="str">
            <v>SIN ESPECIALIDAD</v>
          </cell>
          <cell r="U299">
            <v>0</v>
          </cell>
          <cell r="V299">
            <v>8100</v>
          </cell>
          <cell r="W299" t="str">
            <v>CONDUCTOR/A (DEPARTAMENTO DE TRANSPORTE, DIRECCIÓN ADMINISTRATIVA)</v>
          </cell>
          <cell r="X299">
            <v>190078832</v>
          </cell>
          <cell r="Y299" t="str">
            <v>DPI</v>
          </cell>
          <cell r="Z299">
            <v>2441758020101</v>
          </cell>
          <cell r="AA299">
            <v>101</v>
          </cell>
          <cell r="AE299" t="str">
            <v>LOTE 8 MZ 10 CANTON JAGUEY CANALITOS</v>
          </cell>
          <cell r="AF299">
            <v>101</v>
          </cell>
          <cell r="AG299">
            <v>44866</v>
          </cell>
          <cell r="AH299">
            <v>15</v>
          </cell>
          <cell r="AI299" t="str">
            <v>BANCO INDUSTRIAL, SOCIEDAD ANONIMA</v>
          </cell>
          <cell r="AJ299">
            <v>6550058629</v>
          </cell>
          <cell r="AK299" t="str">
            <v>GT24INDL01010000006550058629</v>
          </cell>
          <cell r="AL299">
            <v>6270</v>
          </cell>
          <cell r="AM299">
            <v>6270</v>
          </cell>
          <cell r="AN299">
            <v>6120</v>
          </cell>
          <cell r="AO299">
            <v>6120</v>
          </cell>
        </row>
        <row r="300">
          <cell r="L300" t="str">
            <v>HENRY ALEXANDER  ESPAÑA LOPEZ</v>
          </cell>
          <cell r="M300">
            <v>31</v>
          </cell>
          <cell r="N300" t="str">
            <v>O</v>
          </cell>
          <cell r="O300" t="str">
            <v>OCUPADO</v>
          </cell>
          <cell r="P300">
            <v>1447913</v>
          </cell>
          <cell r="Q300">
            <v>82143</v>
          </cell>
          <cell r="R300" t="str">
            <v>DEFENSOR</v>
          </cell>
          <cell r="S300">
            <v>0</v>
          </cell>
          <cell r="T300" t="str">
            <v>SIN ESPECIALIDAD</v>
          </cell>
          <cell r="U300">
            <v>0</v>
          </cell>
          <cell r="V300">
            <v>8120</v>
          </cell>
          <cell r="W300" t="str">
            <v>DEFENSOR/A (DIRECCIÓN DE DEFENSORÍAS)</v>
          </cell>
          <cell r="X300">
            <v>201501110029</v>
          </cell>
          <cell r="Y300" t="str">
            <v>DPI</v>
          </cell>
          <cell r="Z300">
            <v>2136029890101</v>
          </cell>
          <cell r="AA300">
            <v>101</v>
          </cell>
          <cell r="AE300" t="str">
            <v>LOTE 134, TRONCO 10, RESIDENCIALES EL ENCINAL, GUATEMALA, MIXCO</v>
          </cell>
          <cell r="AF300">
            <v>108</v>
          </cell>
          <cell r="AG300">
            <v>44866</v>
          </cell>
          <cell r="AH300">
            <v>15</v>
          </cell>
          <cell r="AI300" t="str">
            <v>BANCO INDUSTRIAL, SOCIEDAD ANONIMA</v>
          </cell>
          <cell r="AJ300">
            <v>2300031149</v>
          </cell>
          <cell r="AK300" t="str">
            <v>GT04INDL01010000002300031149</v>
          </cell>
          <cell r="AL300">
            <v>13350</v>
          </cell>
          <cell r="AM300">
            <v>13350</v>
          </cell>
          <cell r="AN300">
            <v>13200</v>
          </cell>
          <cell r="AO300">
            <v>13200</v>
          </cell>
        </row>
        <row r="301">
          <cell r="L301" t="str">
            <v>HERBERT WALTHER ALFREDO RIVERA BARILLAS</v>
          </cell>
          <cell r="M301">
            <v>31</v>
          </cell>
          <cell r="N301" t="str">
            <v>O</v>
          </cell>
          <cell r="O301" t="str">
            <v>OCUPADO</v>
          </cell>
          <cell r="P301">
            <v>1433091</v>
          </cell>
          <cell r="Q301">
            <v>82157</v>
          </cell>
          <cell r="R301" t="str">
            <v>DIRECTOR  ADMINISTRATIVO</v>
          </cell>
          <cell r="S301">
            <v>0</v>
          </cell>
          <cell r="T301" t="str">
            <v>SIN ESPECIALIDAD</v>
          </cell>
          <cell r="U301">
            <v>0</v>
          </cell>
          <cell r="V301">
            <v>8094</v>
          </cell>
          <cell r="W301" t="str">
            <v>DIRECTOR/A ADMINISTRATIVO /A</v>
          </cell>
          <cell r="X301">
            <v>173431859</v>
          </cell>
          <cell r="Y301" t="str">
            <v>DPI</v>
          </cell>
          <cell r="Z301">
            <v>1693296230101</v>
          </cell>
          <cell r="AA301">
            <v>101</v>
          </cell>
          <cell r="AB301">
            <v>12854</v>
          </cell>
          <cell r="AC301">
            <v>9</v>
          </cell>
          <cell r="AD301" t="str">
            <v>COLEGIO DE CIENCIAS ECONOMICAS</v>
          </cell>
          <cell r="AE301" t="str">
            <v>13 AVENIDA A 16-26</v>
          </cell>
          <cell r="AF301">
            <v>101</v>
          </cell>
          <cell r="AG301">
            <v>45126</v>
          </cell>
          <cell r="AH301">
            <v>15</v>
          </cell>
          <cell r="AI301" t="str">
            <v>BANCO INDUSTRIAL, SOCIEDAD ANONIMA</v>
          </cell>
          <cell r="AJ301">
            <v>620155622</v>
          </cell>
          <cell r="AK301" t="str">
            <v>GT87INDL01010000000620155622</v>
          </cell>
          <cell r="AL301">
            <v>26625</v>
          </cell>
          <cell r="AM301">
            <v>26625</v>
          </cell>
          <cell r="AN301">
            <v>26250</v>
          </cell>
          <cell r="AO301">
            <v>26250</v>
          </cell>
        </row>
        <row r="302">
          <cell r="L302" t="str">
            <v>HERCILIA ANAYTE  FRANCO CHEN</v>
          </cell>
          <cell r="M302">
            <v>31</v>
          </cell>
          <cell r="N302" t="str">
            <v>O</v>
          </cell>
          <cell r="O302" t="str">
            <v>OCUPADO</v>
          </cell>
          <cell r="P302">
            <v>1447542</v>
          </cell>
          <cell r="Q302">
            <v>82287</v>
          </cell>
          <cell r="R302" t="str">
            <v>OFICIAL DE DEFENSORÍA</v>
          </cell>
          <cell r="S302">
            <v>0</v>
          </cell>
          <cell r="T302" t="str">
            <v>SIN ESPECIALIDAD</v>
          </cell>
          <cell r="U302">
            <v>0</v>
          </cell>
          <cell r="V302">
            <v>8133</v>
          </cell>
          <cell r="W302" t="str">
            <v>OFICIAL DE DEFENSORÍA (DEFENSORÍA QUE TENGA ASIGNADO EL PUESTO, DIRECCIÓN DE DEFENSORÍAS)</v>
          </cell>
          <cell r="X302">
            <v>282102896</v>
          </cell>
          <cell r="Y302" t="str">
            <v>DPI</v>
          </cell>
          <cell r="Z302">
            <v>2338043151601</v>
          </cell>
          <cell r="AA302">
            <v>1601</v>
          </cell>
          <cell r="AE302" t="str">
            <v>33 AV 9-03 COLONIA JUSTO RUFINO BARRIOS, GUATEMALA, GUATEMALA</v>
          </cell>
          <cell r="AF302">
            <v>101</v>
          </cell>
          <cell r="AG302">
            <v>44866</v>
          </cell>
          <cell r="AH302">
            <v>15</v>
          </cell>
          <cell r="AI302" t="str">
            <v>BANCO INDUSTRIAL, SOCIEDAD ANONIMA</v>
          </cell>
          <cell r="AJ302">
            <v>1830044028</v>
          </cell>
          <cell r="AK302" t="str">
            <v>GT42INDL01010000001830044028</v>
          </cell>
          <cell r="AL302">
            <v>7350</v>
          </cell>
          <cell r="AM302">
            <v>7350</v>
          </cell>
          <cell r="AN302">
            <v>7200</v>
          </cell>
          <cell r="AO302">
            <v>7200</v>
          </cell>
        </row>
        <row r="303">
          <cell r="L303" t="str">
            <v>HERNAN ORESTES  PRERA FIGUEROA</v>
          </cell>
          <cell r="M303">
            <v>31</v>
          </cell>
          <cell r="N303" t="str">
            <v>O</v>
          </cell>
          <cell r="O303" t="str">
            <v>OCUPADO</v>
          </cell>
          <cell r="P303">
            <v>1444239</v>
          </cell>
          <cell r="Q303">
            <v>82282</v>
          </cell>
          <cell r="R303" t="str">
            <v>OFICIAL DE AUXILIATURA</v>
          </cell>
          <cell r="S303">
            <v>0</v>
          </cell>
          <cell r="T303" t="str">
            <v>SIN ESPECIALIDAD</v>
          </cell>
          <cell r="U303">
            <v>0</v>
          </cell>
          <cell r="V303">
            <v>8246</v>
          </cell>
          <cell r="W303" t="str">
            <v>OFICIAL DE AUXILIATURA (AUXILIATURAS, DIRECCIÓN DE AUXILIATURAS)</v>
          </cell>
          <cell r="X303">
            <v>178197059</v>
          </cell>
          <cell r="Y303" t="str">
            <v>DPI</v>
          </cell>
          <cell r="Z303">
            <v>1677344151501</v>
          </cell>
          <cell r="AA303">
            <v>1501</v>
          </cell>
          <cell r="AE303" t="str">
            <v>4A. CALLE 12-52 ZONA 6, BAJA VERAPAZ, SALAMÁ</v>
          </cell>
          <cell r="AF303">
            <v>1501</v>
          </cell>
          <cell r="AG303">
            <v>44866</v>
          </cell>
          <cell r="AH303">
            <v>15</v>
          </cell>
          <cell r="AI303" t="str">
            <v>BANCO INDUSTRIAL, SOCIEDAD ANONIMA</v>
          </cell>
          <cell r="AJ303">
            <v>1760017739</v>
          </cell>
          <cell r="AK303" t="str">
            <v>GT07INDL01010000001760017739</v>
          </cell>
          <cell r="AL303">
            <v>7350</v>
          </cell>
          <cell r="AM303">
            <v>7350</v>
          </cell>
          <cell r="AN303">
            <v>7200</v>
          </cell>
          <cell r="AO303">
            <v>7200</v>
          </cell>
        </row>
        <row r="304">
          <cell r="L304" t="str">
            <v>HET WALDEMAR  BARRERA TRINIDAD</v>
          </cell>
          <cell r="M304">
            <v>31</v>
          </cell>
          <cell r="N304" t="str">
            <v>O</v>
          </cell>
          <cell r="O304" t="str">
            <v>OCUPADO</v>
          </cell>
          <cell r="P304">
            <v>1428464</v>
          </cell>
          <cell r="Q304">
            <v>82037</v>
          </cell>
          <cell r="R304" t="str">
            <v>AUXILIAR</v>
          </cell>
          <cell r="S304">
            <v>0</v>
          </cell>
          <cell r="T304" t="str">
            <v>SIN ESPECIALIDAD</v>
          </cell>
          <cell r="U304">
            <v>0</v>
          </cell>
          <cell r="V304">
            <v>8240</v>
          </cell>
          <cell r="W304" t="str">
            <v>AUXILIAR (AUXILIATURAS1,DIRECCIÓN DE AUXILIATURAS)</v>
          </cell>
          <cell r="X304">
            <v>167335959</v>
          </cell>
          <cell r="Y304" t="str">
            <v>DPI</v>
          </cell>
          <cell r="Z304">
            <v>2606764701801</v>
          </cell>
          <cell r="AA304">
            <v>1801</v>
          </cell>
          <cell r="AB304">
            <v>13985</v>
          </cell>
          <cell r="AC304">
            <v>11</v>
          </cell>
          <cell r="AD304" t="str">
            <v>COLEGIO DE ABOGADOS Y NOTARIOS</v>
          </cell>
          <cell r="AE304" t="str">
            <v>2 AVENIDA COLONIA 15 DE ABRIL SANTO TOMAS DE CASTILLA LOTE 99 SANTO TOMAS DE CASTILLA</v>
          </cell>
          <cell r="AF304">
            <v>1801</v>
          </cell>
          <cell r="AH304">
            <v>15</v>
          </cell>
          <cell r="AI304" t="str">
            <v>BANCO INDUSTRIAL, SOCIEDAD ANONIMA</v>
          </cell>
          <cell r="AJ304">
            <v>1788652</v>
          </cell>
          <cell r="AK304" t="str">
            <v>GT72INDL01010000000001788652</v>
          </cell>
          <cell r="AL304">
            <v>17025</v>
          </cell>
          <cell r="AM304">
            <v>17025</v>
          </cell>
          <cell r="AN304">
            <v>16500</v>
          </cell>
          <cell r="AO304">
            <v>16500</v>
          </cell>
        </row>
        <row r="305">
          <cell r="L305" t="str">
            <v>HUMBERTO   CALIZ ICAL</v>
          </cell>
          <cell r="M305">
            <v>31</v>
          </cell>
          <cell r="N305" t="str">
            <v>O</v>
          </cell>
          <cell r="O305" t="str">
            <v>OCUPADO</v>
          </cell>
          <cell r="P305">
            <v>1444232</v>
          </cell>
          <cell r="Q305">
            <v>82282</v>
          </cell>
          <cell r="R305" t="str">
            <v>OFICIAL DE AUXILIATURA</v>
          </cell>
          <cell r="S305">
            <v>0</v>
          </cell>
          <cell r="T305" t="str">
            <v>SIN ESPECIALIDAD</v>
          </cell>
          <cell r="U305">
            <v>0</v>
          </cell>
          <cell r="V305">
            <v>8246</v>
          </cell>
          <cell r="W305" t="str">
            <v>OFICIAL DE AUXILIATURA (AUXILIATURAS, DIRECCIÓN DE AUXILIATURAS)</v>
          </cell>
          <cell r="X305">
            <v>178484473</v>
          </cell>
          <cell r="Y305" t="str">
            <v>DPI</v>
          </cell>
          <cell r="Z305">
            <v>2630944641609</v>
          </cell>
          <cell r="AA305">
            <v>1609</v>
          </cell>
          <cell r="AE305" t="str">
            <v>3RA. CALLE 10-57, BARRIO SAN VICENTE, ALTA VERAPAZ, COBAN</v>
          </cell>
          <cell r="AF305">
            <v>1601</v>
          </cell>
          <cell r="AG305">
            <v>44866</v>
          </cell>
          <cell r="AH305">
            <v>15</v>
          </cell>
          <cell r="AI305" t="str">
            <v>BANCO INDUSTRIAL, SOCIEDAD ANONIMA</v>
          </cell>
          <cell r="AJ305">
            <v>1480062056</v>
          </cell>
          <cell r="AK305" t="str">
            <v>GT72INDL01010000001480062056</v>
          </cell>
          <cell r="AL305">
            <v>7350</v>
          </cell>
          <cell r="AM305">
            <v>7350</v>
          </cell>
          <cell r="AN305">
            <v>7200</v>
          </cell>
          <cell r="AO305">
            <v>7200</v>
          </cell>
        </row>
        <row r="306">
          <cell r="L306" t="str">
            <v>HUMBERTO   TOLON VASQUEZ</v>
          </cell>
          <cell r="M306">
            <v>31</v>
          </cell>
          <cell r="N306" t="str">
            <v>O</v>
          </cell>
          <cell r="O306" t="str">
            <v>OCUPADO</v>
          </cell>
          <cell r="P306">
            <v>1434345</v>
          </cell>
          <cell r="Q306">
            <v>82122</v>
          </cell>
          <cell r="R306" t="str">
            <v>CONDUCTOR</v>
          </cell>
          <cell r="S306">
            <v>0</v>
          </cell>
          <cell r="T306" t="str">
            <v>SIN ESPECIALIDAD</v>
          </cell>
          <cell r="U306">
            <v>0</v>
          </cell>
          <cell r="V306">
            <v>8105</v>
          </cell>
          <cell r="W306" t="str">
            <v>CONDUCTOR/A (SECCIÓN DE SEGURIDAD EJECUTIVA, DIRECCIÓN DE SEGURIDAD INSTITUCIONAL)</v>
          </cell>
          <cell r="X306">
            <v>168162378</v>
          </cell>
          <cell r="Y306" t="str">
            <v>DPI</v>
          </cell>
          <cell r="Z306">
            <v>1986769561502</v>
          </cell>
          <cell r="AA306">
            <v>1502</v>
          </cell>
          <cell r="AE306" t="str">
            <v>RINCON SAN JUAN SAN MIGUEL CHICAJ</v>
          </cell>
          <cell r="AF306">
            <v>1501</v>
          </cell>
          <cell r="AG306">
            <v>44866</v>
          </cell>
          <cell r="AH306">
            <v>15</v>
          </cell>
          <cell r="AI306" t="str">
            <v>BANCO INDUSTRIAL, SOCIEDAD ANONIMA</v>
          </cell>
          <cell r="AJ306">
            <v>1760022093</v>
          </cell>
          <cell r="AK306" t="str">
            <v>GT13INDL01010000001760022093</v>
          </cell>
          <cell r="AL306">
            <v>6270</v>
          </cell>
          <cell r="AM306">
            <v>6270</v>
          </cell>
          <cell r="AN306">
            <v>6120</v>
          </cell>
          <cell r="AO306">
            <v>6120</v>
          </cell>
        </row>
        <row r="307">
          <cell r="L307" t="str">
            <v>IMELDA MICAELA  GUTIERREZ CHOXOM</v>
          </cell>
          <cell r="M307">
            <v>31</v>
          </cell>
          <cell r="N307" t="str">
            <v>O</v>
          </cell>
          <cell r="O307" t="str">
            <v>OCUPADO</v>
          </cell>
          <cell r="P307">
            <v>1446950</v>
          </cell>
          <cell r="Q307">
            <v>82126</v>
          </cell>
          <cell r="R307" t="str">
            <v>CONSERJE</v>
          </cell>
          <cell r="S307">
            <v>0</v>
          </cell>
          <cell r="T307" t="str">
            <v>SIN ESPECIALIDAD</v>
          </cell>
          <cell r="U307">
            <v>0</v>
          </cell>
          <cell r="V307">
            <v>8250</v>
          </cell>
          <cell r="W307" t="str">
            <v>CONSERJE (AUXILIATURA, DIRECCIÓN DE AUXILIATURAS)</v>
          </cell>
          <cell r="X307">
            <v>201500169780</v>
          </cell>
          <cell r="Y307" t="str">
            <v>DPI</v>
          </cell>
          <cell r="Z307">
            <v>2507462040801</v>
          </cell>
          <cell r="AA307">
            <v>801</v>
          </cell>
          <cell r="AE307" t="str">
            <v>PARAJE TZANIUYUP, CANTON COJXAC, TOTONICAPAN, TOTONICAPAN</v>
          </cell>
          <cell r="AF307">
            <v>801</v>
          </cell>
          <cell r="AG307">
            <v>44866</v>
          </cell>
          <cell r="AH307">
            <v>15</v>
          </cell>
          <cell r="AI307" t="str">
            <v>BANCO INDUSTRIAL, SOCIEDAD ANONIMA</v>
          </cell>
          <cell r="AJ307">
            <v>510022866</v>
          </cell>
          <cell r="AK307" t="str">
            <v>GT29INDL01010000000510022866</v>
          </cell>
          <cell r="AL307">
            <v>5670</v>
          </cell>
          <cell r="AM307">
            <v>5670</v>
          </cell>
          <cell r="AN307">
            <v>5520</v>
          </cell>
          <cell r="AO307">
            <v>5520</v>
          </cell>
        </row>
        <row r="308">
          <cell r="L308" t="str">
            <v>INGRID GRICELDA  PISQUIY  SOCH</v>
          </cell>
          <cell r="M308">
            <v>31</v>
          </cell>
          <cell r="N308" t="str">
            <v>O</v>
          </cell>
          <cell r="O308" t="str">
            <v>OCUPADO</v>
          </cell>
          <cell r="P308">
            <v>1444779</v>
          </cell>
          <cell r="Q308">
            <v>82282</v>
          </cell>
          <cell r="R308" t="str">
            <v>OFICIAL DE AUXILIATURA</v>
          </cell>
          <cell r="S308">
            <v>0</v>
          </cell>
          <cell r="T308" t="str">
            <v>SIN ESPECIALIDAD</v>
          </cell>
          <cell r="U308">
            <v>0</v>
          </cell>
          <cell r="V308">
            <v>8246</v>
          </cell>
          <cell r="W308" t="str">
            <v>OFICIAL DE AUXILIATURA (AUXILIATURAS, DIRECCIÓN DE AUXILIATURAS)</v>
          </cell>
          <cell r="X308">
            <v>201300509971</v>
          </cell>
          <cell r="Y308" t="str">
            <v>DPI</v>
          </cell>
          <cell r="Z308">
            <v>2135776070901</v>
          </cell>
          <cell r="AA308">
            <v>901</v>
          </cell>
          <cell r="AE308" t="str">
            <v>11 CALLE "A" 8-21</v>
          </cell>
          <cell r="AF308">
            <v>901</v>
          </cell>
          <cell r="AG308">
            <v>44866</v>
          </cell>
          <cell r="AH308">
            <v>15</v>
          </cell>
          <cell r="AI308" t="str">
            <v>BANCO INDUSTRIAL, SOCIEDAD ANONIMA</v>
          </cell>
          <cell r="AJ308">
            <v>2330046216</v>
          </cell>
          <cell r="AK308" t="str">
            <v>GT65INDL01010000002330046216</v>
          </cell>
          <cell r="AL308">
            <v>7350</v>
          </cell>
          <cell r="AM308">
            <v>7350</v>
          </cell>
          <cell r="AN308">
            <v>7200</v>
          </cell>
          <cell r="AO308">
            <v>7200</v>
          </cell>
        </row>
        <row r="309">
          <cell r="L309" t="str">
            <v>INGRID JANETH  AMAYA LOPEZ</v>
          </cell>
          <cell r="M309">
            <v>31</v>
          </cell>
          <cell r="N309" t="str">
            <v>O</v>
          </cell>
          <cell r="O309" t="str">
            <v>OCUPADO</v>
          </cell>
          <cell r="P309">
            <v>1434334</v>
          </cell>
          <cell r="Q309">
            <v>82450</v>
          </cell>
          <cell r="R309" t="str">
            <v>TÉCNICO DE DEPARTAMENTO</v>
          </cell>
          <cell r="S309">
            <v>0</v>
          </cell>
          <cell r="T309" t="str">
            <v>SIN ESPECIALIDAD</v>
          </cell>
          <cell r="U309">
            <v>0</v>
          </cell>
          <cell r="V309">
            <v>8356</v>
          </cell>
          <cell r="W309" t="str">
            <v>TÉCNICO/A DE DEPARTAMENTO (DEPTO. DE RELACIONES INTERNACIONALES, DIR. DE COOPERACIÓN Y REL. INT.)</v>
          </cell>
          <cell r="X309">
            <v>283048551</v>
          </cell>
          <cell r="Y309" t="str">
            <v>DPI</v>
          </cell>
          <cell r="Z309">
            <v>1607483990101</v>
          </cell>
          <cell r="AA309">
            <v>101</v>
          </cell>
          <cell r="AE309" t="str">
            <v>CALLE PEATONAL BOLSENA LOTE 9 CIUDAD PERONIA</v>
          </cell>
          <cell r="AF309">
            <v>115</v>
          </cell>
          <cell r="AG309">
            <v>44866</v>
          </cell>
          <cell r="AH309">
            <v>15</v>
          </cell>
          <cell r="AI309" t="str">
            <v>BANCO INDUSTRIAL, SOCIEDAD ANONIMA</v>
          </cell>
          <cell r="AJ309">
            <v>140619122</v>
          </cell>
          <cell r="AK309" t="str">
            <v>GT83INDL01010000000140619122</v>
          </cell>
          <cell r="AL309">
            <v>9350</v>
          </cell>
          <cell r="AM309">
            <v>9350</v>
          </cell>
          <cell r="AN309">
            <v>9200</v>
          </cell>
          <cell r="AO309">
            <v>9200</v>
          </cell>
        </row>
        <row r="310">
          <cell r="L310" t="str">
            <v>INGRID PATRICIA  QUIC</v>
          </cell>
          <cell r="M310">
            <v>31</v>
          </cell>
          <cell r="N310" t="str">
            <v>O</v>
          </cell>
          <cell r="O310" t="str">
            <v>OCUPADO</v>
          </cell>
          <cell r="P310">
            <v>1447895</v>
          </cell>
          <cell r="Q310">
            <v>82342</v>
          </cell>
          <cell r="R310" t="str">
            <v>SECRETARIO/A DE DEFENSORÍA</v>
          </cell>
          <cell r="S310">
            <v>0</v>
          </cell>
          <cell r="T310" t="str">
            <v>SIN ESPECIALIDAD</v>
          </cell>
          <cell r="U310">
            <v>0</v>
          </cell>
          <cell r="V310">
            <v>8122</v>
          </cell>
          <cell r="W310" t="str">
            <v>SECRETARIO/A DE DEFENSORÍA (DEFENSORÍA QUE TENGA ASIGNADO EL PUESTO, DIRECCIÓN DE DEFENSORÍAS)</v>
          </cell>
          <cell r="X310">
            <v>272289158</v>
          </cell>
          <cell r="Y310" t="str">
            <v>DPI</v>
          </cell>
          <cell r="Z310">
            <v>2199611070101</v>
          </cell>
          <cell r="AA310">
            <v>101</v>
          </cell>
          <cell r="AE310" t="str">
            <v>14 CALLE C 5-17 ZONA 3, GUATEMALA , GUATEMALA</v>
          </cell>
          <cell r="AF310">
            <v>101</v>
          </cell>
          <cell r="AG310">
            <v>44866</v>
          </cell>
          <cell r="AH310">
            <v>15</v>
          </cell>
          <cell r="AI310" t="str">
            <v>BANCO INDUSTRIAL, SOCIEDAD ANONIMA</v>
          </cell>
          <cell r="AJ310">
            <v>120130752</v>
          </cell>
          <cell r="AK310" t="str">
            <v>GT20INDL01010000000120130752</v>
          </cell>
          <cell r="AL310">
            <v>6870</v>
          </cell>
          <cell r="AM310">
            <v>6870</v>
          </cell>
          <cell r="AN310">
            <v>6720</v>
          </cell>
          <cell r="AO310">
            <v>6720</v>
          </cell>
        </row>
        <row r="311">
          <cell r="L311" t="str">
            <v>IRENE CONSUELO  DE LEON DIAZ</v>
          </cell>
          <cell r="M311">
            <v>31</v>
          </cell>
          <cell r="N311" t="str">
            <v>O</v>
          </cell>
          <cell r="O311" t="str">
            <v>OCUPADO</v>
          </cell>
          <cell r="P311">
            <v>1444777</v>
          </cell>
          <cell r="Q311">
            <v>82282</v>
          </cell>
          <cell r="R311" t="str">
            <v>OFICIAL DE AUXILIATURA</v>
          </cell>
          <cell r="S311">
            <v>0</v>
          </cell>
          <cell r="T311" t="str">
            <v>SIN ESPECIALIDAD</v>
          </cell>
          <cell r="U311">
            <v>0</v>
          </cell>
          <cell r="V311">
            <v>8246</v>
          </cell>
          <cell r="W311" t="str">
            <v>OFICIAL DE AUXILIATURA (AUXILIATURAS, DIRECCIÓN DE AUXILIATURAS)</v>
          </cell>
          <cell r="X311">
            <v>273136242</v>
          </cell>
          <cell r="Y311" t="str">
            <v>DPI</v>
          </cell>
          <cell r="Z311">
            <v>1832041070903</v>
          </cell>
          <cell r="AA311">
            <v>903</v>
          </cell>
          <cell r="AE311" t="str">
            <v>4TA CALLE 1B-68, QUETZALTENANGO, OLINTEPEQUE</v>
          </cell>
          <cell r="AF311">
            <v>903</v>
          </cell>
          <cell r="AG311">
            <v>44866</v>
          </cell>
          <cell r="AH311">
            <v>15</v>
          </cell>
          <cell r="AI311" t="str">
            <v>BANCO INDUSTRIAL, SOCIEDAD ANONIMA</v>
          </cell>
          <cell r="AJ311">
            <v>1060062604</v>
          </cell>
          <cell r="AK311" t="str">
            <v>GT68INDL01010000001060062604</v>
          </cell>
          <cell r="AL311">
            <v>7350</v>
          </cell>
          <cell r="AM311">
            <v>7350</v>
          </cell>
          <cell r="AN311">
            <v>7200</v>
          </cell>
          <cell r="AO311">
            <v>7200</v>
          </cell>
        </row>
        <row r="312">
          <cell r="L312" t="str">
            <v>IRIS IMPERIA ALONDRA VARGAS VELASQUEZ</v>
          </cell>
          <cell r="M312">
            <v>31</v>
          </cell>
          <cell r="N312" t="str">
            <v>O</v>
          </cell>
          <cell r="O312" t="str">
            <v>OCUPADO</v>
          </cell>
          <cell r="P312">
            <v>1565225</v>
          </cell>
          <cell r="Q312">
            <v>82331</v>
          </cell>
          <cell r="R312" t="str">
            <v>SECRETARIO/A DE DIRECCIÓN</v>
          </cell>
          <cell r="S312">
            <v>0</v>
          </cell>
          <cell r="T312" t="str">
            <v>SIN ESPECIALIDAD</v>
          </cell>
          <cell r="U312">
            <v>0</v>
          </cell>
          <cell r="V312">
            <v>8381</v>
          </cell>
          <cell r="W312" t="str">
            <v>SECRETARIO/A DE DIRECCIÓN (DIRECCIÓN DE PROCURACIÓN)</v>
          </cell>
          <cell r="X312">
            <v>201502161392</v>
          </cell>
          <cell r="Y312" t="str">
            <v>DPI</v>
          </cell>
          <cell r="Z312">
            <v>2780028620101</v>
          </cell>
          <cell r="AA312">
            <v>101</v>
          </cell>
          <cell r="AE312" t="str">
            <v>CALLE CHIMALTENANGO LOTE 25 ZONA 6, GUATEMALA</v>
          </cell>
          <cell r="AF312">
            <v>101</v>
          </cell>
          <cell r="AG312">
            <v>45078</v>
          </cell>
          <cell r="AH312">
            <v>15</v>
          </cell>
          <cell r="AI312" t="str">
            <v>BANCO INDUSTRIAL, SOCIEDAD ANONIMA</v>
          </cell>
          <cell r="AJ312">
            <v>120475918</v>
          </cell>
          <cell r="AK312" t="str">
            <v>GT07INDL01010000000120475918</v>
          </cell>
          <cell r="AL312">
            <v>6720</v>
          </cell>
          <cell r="AM312">
            <v>6720</v>
          </cell>
          <cell r="AN312">
            <v>6720</v>
          </cell>
          <cell r="AO312">
            <v>6720</v>
          </cell>
        </row>
        <row r="313">
          <cell r="L313" t="str">
            <v>IRIS LISETH  MARTINEZ SALAZAR</v>
          </cell>
          <cell r="M313">
            <v>31</v>
          </cell>
          <cell r="N313" t="str">
            <v>O</v>
          </cell>
          <cell r="O313" t="str">
            <v>OCUPADO</v>
          </cell>
          <cell r="P313">
            <v>1444780</v>
          </cell>
          <cell r="Q313">
            <v>82282</v>
          </cell>
          <cell r="R313" t="str">
            <v>OFICIAL DE AUXILIATURA</v>
          </cell>
          <cell r="S313">
            <v>0</v>
          </cell>
          <cell r="T313" t="str">
            <v>SIN ESPECIALIDAD</v>
          </cell>
          <cell r="U313">
            <v>0</v>
          </cell>
          <cell r="V313">
            <v>8246</v>
          </cell>
          <cell r="W313" t="str">
            <v>OFICIAL DE AUXILIATURA (AUXILIATURAS, DIRECCIÓN DE AUXILIATURAS)</v>
          </cell>
          <cell r="X313">
            <v>2298323850101</v>
          </cell>
          <cell r="Y313" t="str">
            <v>DPI</v>
          </cell>
          <cell r="Z313">
            <v>2298323850101</v>
          </cell>
          <cell r="AA313">
            <v>101</v>
          </cell>
          <cell r="AE313" t="str">
            <v>5TA. AVENIDA 9A 15 COLONIA EL PEDREGAL 2</v>
          </cell>
          <cell r="AF313">
            <v>901</v>
          </cell>
          <cell r="AG313">
            <v>45154</v>
          </cell>
          <cell r="AH313">
            <v>15</v>
          </cell>
          <cell r="AI313" t="str">
            <v>BANCO INDUSTRIAL, SOCIEDAD ANONIMA</v>
          </cell>
          <cell r="AJ313">
            <v>2330152600</v>
          </cell>
          <cell r="AK313" t="str">
            <v>GT61INDL01010000002330152600</v>
          </cell>
          <cell r="AL313">
            <v>7200</v>
          </cell>
          <cell r="AM313">
            <v>7200</v>
          </cell>
          <cell r="AN313">
            <v>7200</v>
          </cell>
          <cell r="AO313">
            <v>7200</v>
          </cell>
        </row>
        <row r="314">
          <cell r="L314" t="str">
            <v>IRMA EUGENIA  ASTORGA GARCIA</v>
          </cell>
          <cell r="M314">
            <v>31</v>
          </cell>
          <cell r="N314" t="str">
            <v>O</v>
          </cell>
          <cell r="O314" t="str">
            <v>OCUPADO</v>
          </cell>
          <cell r="P314">
            <v>1429023</v>
          </cell>
          <cell r="Q314">
            <v>82031</v>
          </cell>
          <cell r="R314" t="str">
            <v>AUXILIAR DE DEPARTAMENTO</v>
          </cell>
          <cell r="S314">
            <v>0</v>
          </cell>
          <cell r="T314" t="str">
            <v>SIN ESPECIALIDAD</v>
          </cell>
          <cell r="U314">
            <v>0</v>
          </cell>
          <cell r="V314">
            <v>8291</v>
          </cell>
          <cell r="W314" t="str">
            <v>AUXILIAR DE DEPARTAMENTO (DEPTO. DE REDACCIÓN Y EDICIÓN, DIRECCIÓN DE COMUNICACIÓN SOCIAL)</v>
          </cell>
          <cell r="X314">
            <v>276189859</v>
          </cell>
          <cell r="Y314" t="str">
            <v>DPI</v>
          </cell>
          <cell r="Z314">
            <v>2747774440101</v>
          </cell>
          <cell r="AA314">
            <v>101</v>
          </cell>
          <cell r="AE314" t="str">
            <v>32 AVENIDA 20-65</v>
          </cell>
          <cell r="AF314">
            <v>101</v>
          </cell>
          <cell r="AG314">
            <v>44866</v>
          </cell>
          <cell r="AH314">
            <v>15</v>
          </cell>
          <cell r="AI314" t="str">
            <v>BANCO INDUSTRIAL, SOCIEDAD ANONIMA</v>
          </cell>
          <cell r="AJ314">
            <v>620082438</v>
          </cell>
          <cell r="AK314" t="str">
            <v>GT68INDL01010000000620082438</v>
          </cell>
          <cell r="AL314">
            <v>7950</v>
          </cell>
          <cell r="AM314">
            <v>7950</v>
          </cell>
          <cell r="AN314">
            <v>7800</v>
          </cell>
          <cell r="AO314">
            <v>7800</v>
          </cell>
        </row>
        <row r="315">
          <cell r="L315" t="str">
            <v>IRMA JEANNETH  IXEN SAJCHE</v>
          </cell>
          <cell r="M315">
            <v>31</v>
          </cell>
          <cell r="N315" t="str">
            <v>O</v>
          </cell>
          <cell r="O315" t="str">
            <v>OCUPADO</v>
          </cell>
          <cell r="P315">
            <v>1432983</v>
          </cell>
          <cell r="Q315">
            <v>82266</v>
          </cell>
          <cell r="R315" t="str">
            <v>NIÑERO</v>
          </cell>
          <cell r="S315">
            <v>0</v>
          </cell>
          <cell r="T315" t="str">
            <v>SIN ESPECIALIDAD</v>
          </cell>
          <cell r="U315">
            <v>0</v>
          </cell>
          <cell r="V315">
            <v>8329</v>
          </cell>
          <cell r="W315" t="str">
            <v>NIÑERO/A (DEPTO. DE DESARROLLO Y BIENESTAR LABORAL, DIR. DE RR HH)</v>
          </cell>
          <cell r="X315">
            <v>275343317</v>
          </cell>
          <cell r="Y315" t="str">
            <v>DPI</v>
          </cell>
          <cell r="Z315">
            <v>1607484290101</v>
          </cell>
          <cell r="AA315">
            <v>101</v>
          </cell>
          <cell r="AE315" t="str">
            <v>1AV 28-26, GUATEMALA , GUATEMALA</v>
          </cell>
          <cell r="AF315">
            <v>101</v>
          </cell>
          <cell r="AG315">
            <v>44866</v>
          </cell>
          <cell r="AH315">
            <v>15</v>
          </cell>
          <cell r="AI315" t="str">
            <v>BANCO INDUSTRIAL, SOCIEDAD ANONIMA</v>
          </cell>
          <cell r="AJ315">
            <v>4120028842</v>
          </cell>
          <cell r="AK315" t="str">
            <v>GT05INDL01010000004120028842</v>
          </cell>
          <cell r="AL315">
            <v>6150</v>
          </cell>
          <cell r="AM315">
            <v>6150</v>
          </cell>
          <cell r="AN315">
            <v>6000</v>
          </cell>
          <cell r="AO315">
            <v>6000</v>
          </cell>
        </row>
        <row r="316">
          <cell r="L316" t="str">
            <v>IRMA YOLANDA  CANTE CRUZ</v>
          </cell>
          <cell r="M316">
            <v>31</v>
          </cell>
          <cell r="N316" t="str">
            <v>O</v>
          </cell>
          <cell r="O316" t="str">
            <v>OCUPADO</v>
          </cell>
          <cell r="P316">
            <v>1449420</v>
          </cell>
          <cell r="Q316">
            <v>82170</v>
          </cell>
          <cell r="R316" t="str">
            <v>EDUCADOR</v>
          </cell>
          <cell r="S316">
            <v>0</v>
          </cell>
          <cell r="T316" t="str">
            <v>SIN ESPECIALIDAD</v>
          </cell>
          <cell r="U316">
            <v>0</v>
          </cell>
          <cell r="V316">
            <v>8177</v>
          </cell>
          <cell r="W316" t="str">
            <v>EDUCADOR/A (SECC. DE CAPACITACIÓN DE ACCESO A LA INF. PÚBLICA, SECRE. DE ACCESO A LA INF. PÚBLICA)</v>
          </cell>
          <cell r="X316">
            <v>284173648</v>
          </cell>
          <cell r="Y316" t="str">
            <v>DPI</v>
          </cell>
          <cell r="Z316">
            <v>1799015320208</v>
          </cell>
          <cell r="AA316">
            <v>208</v>
          </cell>
          <cell r="AE316" t="str">
            <v>31 CALLE "B" 13-36 LO DE BRAN 1, GUATEMALA, MIXCO</v>
          </cell>
          <cell r="AF316">
            <v>108</v>
          </cell>
          <cell r="AG316">
            <v>44866</v>
          </cell>
          <cell r="AH316">
            <v>15</v>
          </cell>
          <cell r="AI316" t="str">
            <v>BANCO INDUSTRIAL, SOCIEDAD ANONIMA</v>
          </cell>
          <cell r="AJ316">
            <v>141224278</v>
          </cell>
          <cell r="AK316" t="str">
            <v>GT36INDL01010000000141224278</v>
          </cell>
          <cell r="AL316">
            <v>7350</v>
          </cell>
          <cell r="AM316">
            <v>7350</v>
          </cell>
          <cell r="AN316">
            <v>7200</v>
          </cell>
          <cell r="AO316">
            <v>7200</v>
          </cell>
        </row>
        <row r="317">
          <cell r="L317" t="str">
            <v>ISAAC ABIMAEL  MARTINEZ GODINEZ</v>
          </cell>
          <cell r="M317">
            <v>31</v>
          </cell>
          <cell r="N317" t="str">
            <v>O</v>
          </cell>
          <cell r="O317" t="str">
            <v>OCUPADO</v>
          </cell>
          <cell r="P317">
            <v>1447028</v>
          </cell>
          <cell r="Q317">
            <v>82282</v>
          </cell>
          <cell r="R317" t="str">
            <v>OFICIAL DE AUXILIATURA</v>
          </cell>
          <cell r="S317">
            <v>0</v>
          </cell>
          <cell r="T317" t="str">
            <v>SIN ESPECIALIDAD</v>
          </cell>
          <cell r="U317">
            <v>0</v>
          </cell>
          <cell r="V317">
            <v>8246</v>
          </cell>
          <cell r="W317" t="str">
            <v>OFICIAL DE AUXILIATURA (AUXILIATURAS, DIRECCIÓN DE AUXILIATURAS)</v>
          </cell>
          <cell r="X317">
            <v>185375102</v>
          </cell>
          <cell r="Y317" t="str">
            <v>DPI</v>
          </cell>
          <cell r="Z317">
            <v>1712970161301</v>
          </cell>
          <cell r="AA317">
            <v>1301</v>
          </cell>
          <cell r="AE317" t="str">
            <v>6 AV. 6-62 FINAL, CENTRO DEL MAIZ, HUEHUETENANGO, HUEHUETENANGO</v>
          </cell>
          <cell r="AF317">
            <v>1301</v>
          </cell>
          <cell r="AG317">
            <v>44866</v>
          </cell>
          <cell r="AH317">
            <v>15</v>
          </cell>
          <cell r="AI317" t="str">
            <v>BANCO INDUSTRIAL, SOCIEDAD ANONIMA</v>
          </cell>
          <cell r="AJ317">
            <v>370044570</v>
          </cell>
          <cell r="AK317" t="str">
            <v>GT14INDL01010000000370044570</v>
          </cell>
          <cell r="AL317">
            <v>7350</v>
          </cell>
          <cell r="AM317">
            <v>7350</v>
          </cell>
          <cell r="AN317">
            <v>7200</v>
          </cell>
          <cell r="AO317">
            <v>7200</v>
          </cell>
        </row>
        <row r="318">
          <cell r="L318" t="str">
            <v>ISABEL   VICENTE SABAN DE CLEMENTE</v>
          </cell>
          <cell r="M318">
            <v>31</v>
          </cell>
          <cell r="N318" t="str">
            <v>O</v>
          </cell>
          <cell r="O318" t="str">
            <v>OCUPADO</v>
          </cell>
          <cell r="P318">
            <v>1462323</v>
          </cell>
          <cell r="Q318">
            <v>82017</v>
          </cell>
          <cell r="R318" t="str">
            <v>ASISTENTE DE PROCURADOR ADJUNTO I</v>
          </cell>
          <cell r="S318">
            <v>0</v>
          </cell>
          <cell r="T318" t="str">
            <v>SIN ESPECIALIDAD</v>
          </cell>
          <cell r="U318">
            <v>0</v>
          </cell>
          <cell r="V318">
            <v>8199</v>
          </cell>
          <cell r="W318" t="str">
            <v>ASISTENTE DE PROCURADOR/A ADJUNTO/A I</v>
          </cell>
          <cell r="X318">
            <v>201100356844</v>
          </cell>
          <cell r="Y318" t="str">
            <v>DPI</v>
          </cell>
          <cell r="Z318">
            <v>2497728680110</v>
          </cell>
          <cell r="AA318">
            <v>110</v>
          </cell>
          <cell r="AE318" t="str">
            <v xml:space="preserve">DECIMA AVENIDA 0-35 </v>
          </cell>
          <cell r="AF318">
            <v>111</v>
          </cell>
          <cell r="AG318">
            <v>44866</v>
          </cell>
          <cell r="AH318">
            <v>15</v>
          </cell>
          <cell r="AI318" t="str">
            <v>BANCO INDUSTRIAL, SOCIEDAD ANONIMA</v>
          </cell>
          <cell r="AJ318">
            <v>20064606</v>
          </cell>
          <cell r="AK318" t="str">
            <v>GT51INDL01010000000020064606</v>
          </cell>
          <cell r="AL318">
            <v>13900</v>
          </cell>
          <cell r="AM318">
            <v>13900</v>
          </cell>
          <cell r="AN318">
            <v>13750</v>
          </cell>
          <cell r="AO318">
            <v>13750</v>
          </cell>
        </row>
        <row r="319">
          <cell r="L319" t="str">
            <v>ISIDRO VICTORIANO  ESPINOZA BOLVITO</v>
          </cell>
          <cell r="M319">
            <v>31</v>
          </cell>
          <cell r="N319" t="str">
            <v>O</v>
          </cell>
          <cell r="O319" t="str">
            <v>OCUPADO</v>
          </cell>
          <cell r="P319">
            <v>1434348</v>
          </cell>
          <cell r="Q319">
            <v>82175</v>
          </cell>
          <cell r="R319" t="str">
            <v>GUARDIÁN</v>
          </cell>
          <cell r="S319">
            <v>0</v>
          </cell>
          <cell r="T319" t="str">
            <v>SIN ESPECIALIDAD</v>
          </cell>
          <cell r="U319">
            <v>0</v>
          </cell>
          <cell r="V319">
            <v>8107</v>
          </cell>
          <cell r="W319" t="str">
            <v>GUARDIÁN (SECCIÓN DE SEGURIDAD DE INSTALACIONES, DIRECCIÓN DE SEGURIDAD INSTITUCIONAL)</v>
          </cell>
          <cell r="X319">
            <v>170497895</v>
          </cell>
          <cell r="Y319" t="str">
            <v>DPI</v>
          </cell>
          <cell r="Z319">
            <v>1945107001502</v>
          </cell>
          <cell r="AA319">
            <v>1502</v>
          </cell>
          <cell r="AE319" t="str">
            <v>CANTON LA CRUZ</v>
          </cell>
          <cell r="AF319">
            <v>1502</v>
          </cell>
          <cell r="AG319">
            <v>44866</v>
          </cell>
          <cell r="AH319">
            <v>15</v>
          </cell>
          <cell r="AI319" t="str">
            <v>BANCO INDUSTRIAL, SOCIEDAD ANONIMA</v>
          </cell>
          <cell r="AJ319">
            <v>6930007718</v>
          </cell>
          <cell r="AK319" t="str">
            <v>GT46INDL01010000006930007718</v>
          </cell>
          <cell r="AL319">
            <v>5670</v>
          </cell>
          <cell r="AM319">
            <v>5670</v>
          </cell>
          <cell r="AN319">
            <v>5520</v>
          </cell>
          <cell r="AO319">
            <v>5520</v>
          </cell>
        </row>
        <row r="320">
          <cell r="L320" t="str">
            <v>ISRAEL ARMANDO  LUCERO CAMEROS</v>
          </cell>
          <cell r="M320">
            <v>31</v>
          </cell>
          <cell r="N320" t="str">
            <v>O</v>
          </cell>
          <cell r="O320" t="str">
            <v>OCUPADO</v>
          </cell>
          <cell r="P320">
            <v>1564727</v>
          </cell>
          <cell r="Q320">
            <v>82033</v>
          </cell>
          <cell r="R320" t="str">
            <v>AUXILIAR DE DEPARTAMENTO</v>
          </cell>
          <cell r="U320">
            <v>0</v>
          </cell>
          <cell r="V320">
            <v>8272</v>
          </cell>
          <cell r="W320" t="str">
            <v>AUXILIAR DE DEPARTAMENTO (DEPTO. DE ATENCIÓN Y ANÁLISIS DE DENUNCIAS, AUXILIATURA GUATEMALA CENTRAL)</v>
          </cell>
          <cell r="Y320" t="str">
            <v>DPI</v>
          </cell>
          <cell r="Z320">
            <v>2401289822203</v>
          </cell>
          <cell r="AA320">
            <v>2203</v>
          </cell>
          <cell r="AE320" t="str">
            <v>BOLEVAR LOS PROCERES COLO. CONCEPCION 19-42 APTO.7</v>
          </cell>
          <cell r="AF320">
            <v>101</v>
          </cell>
          <cell r="AG320">
            <v>45111</v>
          </cell>
          <cell r="AH320">
            <v>15</v>
          </cell>
          <cell r="AI320" t="str">
            <v>BANCO INDUSTRIAL, SOCIEDAD ANONIMA</v>
          </cell>
          <cell r="AJ320">
            <v>120470273</v>
          </cell>
          <cell r="AK320" t="str">
            <v>GT35INDL01010000000120470273</v>
          </cell>
          <cell r="AL320">
            <v>7800</v>
          </cell>
          <cell r="AM320">
            <v>7800</v>
          </cell>
          <cell r="AN320">
            <v>7800</v>
          </cell>
          <cell r="AO320">
            <v>7800</v>
          </cell>
        </row>
        <row r="321">
          <cell r="L321" t="str">
            <v>IVON ISABEL  DEL CID</v>
          </cell>
          <cell r="M321">
            <v>31</v>
          </cell>
          <cell r="N321" t="str">
            <v>O</v>
          </cell>
          <cell r="O321" t="str">
            <v>OCUPADO</v>
          </cell>
          <cell r="P321">
            <v>1433164</v>
          </cell>
          <cell r="Q321">
            <v>82465</v>
          </cell>
          <cell r="R321" t="str">
            <v>TÉCNICO ESPECIALIZADO DE DEPARTAMENTO</v>
          </cell>
          <cell r="S321">
            <v>0</v>
          </cell>
          <cell r="T321" t="str">
            <v>SIN ESPECIALIDAD</v>
          </cell>
          <cell r="U321">
            <v>0</v>
          </cell>
          <cell r="V321">
            <v>8332</v>
          </cell>
          <cell r="W321" t="str">
            <v>TÉCNICO/A ESPECIALIZADO/A DE DEPARTAMENTO (SECCIÓN DE GESTIÓN, DIRECCIÓN DE RECURSOS HUMANOS)</v>
          </cell>
          <cell r="X321">
            <v>280076076</v>
          </cell>
          <cell r="Y321" t="str">
            <v>DPI</v>
          </cell>
          <cell r="Z321">
            <v>2177529850101</v>
          </cell>
          <cell r="AA321">
            <v>101</v>
          </cell>
          <cell r="AE321" t="str">
            <v>2 AVENIDA 4-03 LOTE 19 MANZANA 5 CONDOMINIO FUENTES DEL VALLE NORTE II, GUATEMALA, CHINAUTLA</v>
          </cell>
          <cell r="AF321">
            <v>106</v>
          </cell>
          <cell r="AG321">
            <v>44866</v>
          </cell>
          <cell r="AH321">
            <v>15</v>
          </cell>
          <cell r="AI321" t="str">
            <v>BANCO INDUSTRIAL, SOCIEDAD ANONIMA</v>
          </cell>
          <cell r="AJ321">
            <v>4578480</v>
          </cell>
          <cell r="AK321" t="str">
            <v>GT66INDL01010000000004578480</v>
          </cell>
          <cell r="AL321">
            <v>10040</v>
          </cell>
          <cell r="AM321">
            <v>10040</v>
          </cell>
          <cell r="AN321">
            <v>9890</v>
          </cell>
          <cell r="AO321">
            <v>9890</v>
          </cell>
        </row>
        <row r="322">
          <cell r="L322" t="str">
            <v>JACKELINE ZUSETH  VALENZUELA MARROQUIN</v>
          </cell>
          <cell r="M322">
            <v>31</v>
          </cell>
          <cell r="N322" t="str">
            <v>O</v>
          </cell>
          <cell r="O322" t="str">
            <v>OCUPADO</v>
          </cell>
          <cell r="P322">
            <v>1447919</v>
          </cell>
          <cell r="Q322">
            <v>82299</v>
          </cell>
          <cell r="R322" t="str">
            <v>PROFESIONAL DE DEFENSORÍA</v>
          </cell>
          <cell r="S322">
            <v>0</v>
          </cell>
          <cell r="T322" t="str">
            <v>SIN ESPECIALIDAD</v>
          </cell>
          <cell r="U322">
            <v>0</v>
          </cell>
          <cell r="V322">
            <v>8124</v>
          </cell>
          <cell r="W322" t="str">
            <v>PROFESIONAL DE DEFENSORÍA (DEFENSORÍA QUE TENGA ASIGNADO EL PUESTO, DIRECCIÓN DE DEFENSORÍAS)</v>
          </cell>
          <cell r="X322">
            <v>201600468376</v>
          </cell>
          <cell r="Y322" t="str">
            <v>DPI</v>
          </cell>
          <cell r="Z322">
            <v>2553182860101</v>
          </cell>
          <cell r="AA322">
            <v>101</v>
          </cell>
          <cell r="AB322">
            <v>6984</v>
          </cell>
          <cell r="AC322">
            <v>11</v>
          </cell>
          <cell r="AD322" t="str">
            <v>COLEGIO DE ABOGADOS Y NOTARIOS</v>
          </cell>
          <cell r="AE322" t="str">
            <v>42 CALLE 6-65  COLONIA VILLAS CLUB SAN CRISTOBAL, GUATEMALA , MIXCO</v>
          </cell>
          <cell r="AF322">
            <v>101</v>
          </cell>
          <cell r="AG322">
            <v>45232</v>
          </cell>
          <cell r="AH322">
            <v>15</v>
          </cell>
          <cell r="AI322" t="str">
            <v>BANCO INDUSTRIAL, SOCIEDAD ANONIMA</v>
          </cell>
          <cell r="AJ322">
            <v>960043206</v>
          </cell>
          <cell r="AK322" t="str">
            <v>GT67INDL01010000000960043206</v>
          </cell>
          <cell r="AL322">
            <v>13725</v>
          </cell>
          <cell r="AM322">
            <v>13725</v>
          </cell>
          <cell r="AN322">
            <v>13200</v>
          </cell>
          <cell r="AO322">
            <v>13200</v>
          </cell>
        </row>
        <row r="323">
          <cell r="L323" t="str">
            <v>JAIRO HAROLDO  LOBOS GOMEZ</v>
          </cell>
          <cell r="M323">
            <v>31</v>
          </cell>
          <cell r="N323" t="str">
            <v>O</v>
          </cell>
          <cell r="O323" t="str">
            <v>OCUPADO</v>
          </cell>
          <cell r="P323">
            <v>1446813</v>
          </cell>
          <cell r="Q323">
            <v>82281</v>
          </cell>
          <cell r="R323" t="str">
            <v>OFICIAL DE AUXILIATURA</v>
          </cell>
          <cell r="S323">
            <v>0</v>
          </cell>
          <cell r="T323" t="str">
            <v>SIN ESPECIALIDAD</v>
          </cell>
          <cell r="U323">
            <v>0</v>
          </cell>
          <cell r="V323">
            <v>8246</v>
          </cell>
          <cell r="W323" t="str">
            <v>OFICIAL DE AUXILIATURA (AUXILIATURAS, DIRECCIÓN DE AUXILIATURAS)</v>
          </cell>
          <cell r="X323">
            <v>174356931</v>
          </cell>
          <cell r="Y323" t="str">
            <v>DPI</v>
          </cell>
          <cell r="Z323">
            <v>2489219670301</v>
          </cell>
          <cell r="AA323">
            <v>301</v>
          </cell>
          <cell r="AE323" t="str">
            <v>3ER. CANTÓN CALLEJÓN SAN JUAN #17 ALDEA SAN PEDRO LAS HUERTAS, SACATEPÉQUEZ, ANTIGUA GUATEMALA</v>
          </cell>
          <cell r="AF323">
            <v>301</v>
          </cell>
          <cell r="AG323">
            <v>44866</v>
          </cell>
          <cell r="AH323">
            <v>15</v>
          </cell>
          <cell r="AI323" t="str">
            <v>BANCO INDUSTRIAL, SOCIEDAD ANONIMA</v>
          </cell>
          <cell r="AJ323">
            <v>160059663</v>
          </cell>
          <cell r="AK323" t="str">
            <v>GT24INDL01010000000160059663</v>
          </cell>
          <cell r="AL323">
            <v>7350</v>
          </cell>
          <cell r="AM323">
            <v>7350</v>
          </cell>
          <cell r="AN323">
            <v>7200</v>
          </cell>
          <cell r="AO323">
            <v>7200</v>
          </cell>
        </row>
        <row r="324">
          <cell r="L324" t="str">
            <v>JANNY DAVID ALEJANDRO COYOY  NORIEGA</v>
          </cell>
          <cell r="M324">
            <v>31</v>
          </cell>
          <cell r="N324" t="str">
            <v>O</v>
          </cell>
          <cell r="O324" t="str">
            <v>OCUPADO</v>
          </cell>
          <cell r="P324">
            <v>1564758</v>
          </cell>
          <cell r="Q324">
            <v>82293</v>
          </cell>
          <cell r="R324" t="str">
            <v>OFICIAL DE UNIDAD</v>
          </cell>
          <cell r="S324">
            <v>0</v>
          </cell>
          <cell r="T324" t="str">
            <v>SIN ESPECIALIDAD</v>
          </cell>
          <cell r="U324">
            <v>0</v>
          </cell>
          <cell r="V324">
            <v>8306</v>
          </cell>
          <cell r="W324" t="str">
            <v>OFICIAL DE UNIDAD (U. DE DERECHOS ESPECÍFICOS, DEPTO. DE DERECHOS,  AUXILIATURA GUATEMALA CENTRAL)</v>
          </cell>
          <cell r="X324">
            <v>186421715</v>
          </cell>
          <cell r="Y324" t="str">
            <v>DPI</v>
          </cell>
          <cell r="Z324">
            <v>1999999370101</v>
          </cell>
          <cell r="AA324">
            <v>101</v>
          </cell>
          <cell r="AE324" t="str">
            <v>15 AV. C 15-50 COLONIA CIPRESALES, GUATEMALA, GUATEMALA</v>
          </cell>
          <cell r="AF324">
            <v>101</v>
          </cell>
          <cell r="AG324">
            <v>44866</v>
          </cell>
          <cell r="AH324">
            <v>15</v>
          </cell>
          <cell r="AI324" t="str">
            <v>BANCO INDUSTRIAL, SOCIEDAD ANONIMA</v>
          </cell>
          <cell r="AJ324">
            <v>120133418</v>
          </cell>
          <cell r="AK324" t="str">
            <v>GT12INDL01010000000120133418</v>
          </cell>
          <cell r="AL324">
            <v>7350</v>
          </cell>
          <cell r="AM324">
            <v>7350</v>
          </cell>
          <cell r="AN324">
            <v>7200</v>
          </cell>
          <cell r="AO324">
            <v>7200</v>
          </cell>
        </row>
        <row r="325">
          <cell r="L325" t="str">
            <v>JAQUELIN PAOLA  CU</v>
          </cell>
          <cell r="M325">
            <v>31</v>
          </cell>
          <cell r="N325" t="str">
            <v>O</v>
          </cell>
          <cell r="O325" t="str">
            <v>OCUPADO</v>
          </cell>
          <cell r="P325">
            <v>1425773</v>
          </cell>
          <cell r="Q325">
            <v>82126</v>
          </cell>
          <cell r="R325" t="str">
            <v>CONSERJE</v>
          </cell>
          <cell r="S325">
            <v>0</v>
          </cell>
          <cell r="T325" t="str">
            <v>SIN ESPECIALIDAD</v>
          </cell>
          <cell r="U325">
            <v>0</v>
          </cell>
          <cell r="V325">
            <v>8153</v>
          </cell>
          <cell r="W325" t="str">
            <v>CONSERJE (DEPARTAMENTO DE SERVICIOS GENERALES, DIRECCIÓN ADMINISTRATIVA)</v>
          </cell>
          <cell r="X325">
            <v>201300545021</v>
          </cell>
          <cell r="Y325" t="str">
            <v>DPI</v>
          </cell>
          <cell r="Z325">
            <v>2104890140101</v>
          </cell>
          <cell r="AA325">
            <v>101</v>
          </cell>
          <cell r="AE325" t="str">
            <v>25 AVENIDA A 8-33, PARAISO II, GUATEMALA, GUATEMALA</v>
          </cell>
          <cell r="AF325">
            <v>101</v>
          </cell>
          <cell r="AG325">
            <v>44866</v>
          </cell>
          <cell r="AH325">
            <v>15</v>
          </cell>
          <cell r="AI325" t="str">
            <v>BANCO INDUSTRIAL, SOCIEDAD ANONIMA</v>
          </cell>
          <cell r="AJ325">
            <v>3130143963</v>
          </cell>
          <cell r="AK325" t="str">
            <v>GT36INDL01010000003130143963</v>
          </cell>
          <cell r="AL325">
            <v>5670</v>
          </cell>
          <cell r="AM325">
            <v>5670</v>
          </cell>
          <cell r="AN325">
            <v>5520</v>
          </cell>
          <cell r="AO325">
            <v>5520</v>
          </cell>
        </row>
        <row r="326">
          <cell r="L326" t="str">
            <v>JAQUELINE ALEJANDRA  CRUZ BARRIOS</v>
          </cell>
          <cell r="M326">
            <v>31</v>
          </cell>
          <cell r="N326" t="str">
            <v>O</v>
          </cell>
          <cell r="O326" t="str">
            <v>OCUPADO</v>
          </cell>
          <cell r="P326">
            <v>1438144</v>
          </cell>
          <cell r="Q326">
            <v>82015</v>
          </cell>
          <cell r="R326" t="str">
            <v>ASISTENTE DE DIRECCIÓN</v>
          </cell>
          <cell r="S326">
            <v>0</v>
          </cell>
          <cell r="T326" t="str">
            <v>SIN ESPECIALIDAD</v>
          </cell>
          <cell r="U326">
            <v>0</v>
          </cell>
          <cell r="V326">
            <v>8283</v>
          </cell>
          <cell r="W326" t="str">
            <v>ASISTENTE DE DIRECCIÓN (DIRECCIÓN DE COMUNICACIÓN SOCIAL)</v>
          </cell>
          <cell r="X326">
            <v>290019991</v>
          </cell>
          <cell r="Y326" t="str">
            <v>DPI</v>
          </cell>
          <cell r="Z326">
            <v>1607484100101</v>
          </cell>
          <cell r="AA326">
            <v>101</v>
          </cell>
          <cell r="AE326" t="str">
            <v>14 AVENIDA, 5-93, GUATEMALA, GUATEMALA</v>
          </cell>
          <cell r="AF326">
            <v>101</v>
          </cell>
          <cell r="AG326">
            <v>44866</v>
          </cell>
          <cell r="AH326">
            <v>15</v>
          </cell>
          <cell r="AI326" t="str">
            <v>BANCO INDUSTRIAL, SOCIEDAD ANONIMA</v>
          </cell>
          <cell r="AJ326">
            <v>2370040764</v>
          </cell>
          <cell r="AK326" t="str">
            <v>GT60INDL01010000002370040764</v>
          </cell>
          <cell r="AL326">
            <v>7950</v>
          </cell>
          <cell r="AM326">
            <v>7950</v>
          </cell>
          <cell r="AN326">
            <v>7800</v>
          </cell>
          <cell r="AO326">
            <v>7800</v>
          </cell>
        </row>
        <row r="327">
          <cell r="L327" t="str">
            <v>JAQUELINE EUNICE  ZACARIAS FELIPE</v>
          </cell>
          <cell r="M327">
            <v>31</v>
          </cell>
          <cell r="N327" t="str">
            <v>O</v>
          </cell>
          <cell r="O327" t="str">
            <v>OCUPADO</v>
          </cell>
          <cell r="P327">
            <v>1446828</v>
          </cell>
          <cell r="Q327">
            <v>82282</v>
          </cell>
          <cell r="R327" t="str">
            <v>OFICIAL DE AUXILIATURA</v>
          </cell>
          <cell r="S327">
            <v>0</v>
          </cell>
          <cell r="T327" t="str">
            <v>SIN ESPECIALIDAD</v>
          </cell>
          <cell r="U327">
            <v>0</v>
          </cell>
          <cell r="V327">
            <v>8246</v>
          </cell>
          <cell r="W327" t="str">
            <v>OFICIAL DE AUXILIATURA (AUXILIATURAS, DIRECCIÓN DE AUXILIATURAS)</v>
          </cell>
          <cell r="X327">
            <v>287205249</v>
          </cell>
          <cell r="Y327" t="str">
            <v>DPI</v>
          </cell>
          <cell r="Z327">
            <v>2202001491215</v>
          </cell>
          <cell r="AA327">
            <v>1215</v>
          </cell>
          <cell r="AE327" t="str">
            <v>COMUNIDAD AGRARIA EL CHAGUITE , SAN MARCOS, MALACATÁN</v>
          </cell>
          <cell r="AF327">
            <v>1215</v>
          </cell>
          <cell r="AG327">
            <v>44866</v>
          </cell>
          <cell r="AH327">
            <v>15</v>
          </cell>
          <cell r="AI327" t="str">
            <v>BANCO INDUSTRIAL, SOCIEDAD ANONIMA</v>
          </cell>
          <cell r="AJ327">
            <v>2210019853</v>
          </cell>
          <cell r="AK327" t="str">
            <v>GT66INDL01010000002210019853</v>
          </cell>
          <cell r="AL327">
            <v>7350</v>
          </cell>
          <cell r="AM327">
            <v>7350</v>
          </cell>
          <cell r="AN327">
            <v>7200</v>
          </cell>
          <cell r="AO327">
            <v>7200</v>
          </cell>
        </row>
        <row r="328">
          <cell r="L328" t="str">
            <v>JEANNETTE ANA LILY OCHOA LOPEZ</v>
          </cell>
          <cell r="M328">
            <v>21</v>
          </cell>
          <cell r="N328" t="str">
            <v>O</v>
          </cell>
          <cell r="O328" t="str">
            <v>OCUPADO</v>
          </cell>
          <cell r="P328">
            <v>1428636</v>
          </cell>
          <cell r="Q328">
            <v>82037</v>
          </cell>
          <cell r="R328" t="str">
            <v>AUXILIAR</v>
          </cell>
          <cell r="S328">
            <v>0</v>
          </cell>
          <cell r="T328" t="str">
            <v>SIN ESPECIALIDAD</v>
          </cell>
          <cell r="U328">
            <v>0</v>
          </cell>
          <cell r="V328">
            <v>8240</v>
          </cell>
          <cell r="W328" t="str">
            <v>AUXILIAR (AUXILIATURAS1,DIRECCIÓN DE AUXILIATURAS)</v>
          </cell>
          <cell r="X328">
            <v>201302346983</v>
          </cell>
          <cell r="Y328" t="str">
            <v>DPI</v>
          </cell>
          <cell r="Z328">
            <v>1946376701201</v>
          </cell>
          <cell r="AA328">
            <v>1201</v>
          </cell>
          <cell r="AB328">
            <v>14065</v>
          </cell>
          <cell r="AC328">
            <v>11</v>
          </cell>
          <cell r="AD328" t="str">
            <v>COLEGIO DE ABOGADOS Y NOTARIOS</v>
          </cell>
          <cell r="AE328" t="str">
            <v>12 CALLE 16-06 EDIFICIO A APARTAMENTO 201 NIMAJUYU I  ZONA 21, GUATEMALA , GUATEMALA</v>
          </cell>
          <cell r="AF328">
            <v>101</v>
          </cell>
          <cell r="AG328">
            <v>44866</v>
          </cell>
          <cell r="AH328">
            <v>15</v>
          </cell>
          <cell r="AI328" t="str">
            <v>BANCO INDUSTRIAL, SOCIEDAD ANONIMA</v>
          </cell>
          <cell r="AJ328">
            <v>2210022089</v>
          </cell>
          <cell r="AK328" t="str">
            <v>GT28INDL01010000002210022089</v>
          </cell>
          <cell r="AL328">
            <v>17025</v>
          </cell>
          <cell r="AM328">
            <v>11533.06</v>
          </cell>
          <cell r="AN328">
            <v>16500</v>
          </cell>
          <cell r="AO328">
            <v>11177.42</v>
          </cell>
        </row>
        <row r="329">
          <cell r="L329" t="str">
            <v>JENELY EUNICE  LOPEZ ESTRADA</v>
          </cell>
          <cell r="M329">
            <v>31</v>
          </cell>
          <cell r="N329" t="str">
            <v>O</v>
          </cell>
          <cell r="O329" t="str">
            <v>OCUPADO</v>
          </cell>
          <cell r="P329">
            <v>1442706</v>
          </cell>
          <cell r="Q329">
            <v>82170</v>
          </cell>
          <cell r="R329" t="str">
            <v>EDUCADOR</v>
          </cell>
          <cell r="S329">
            <v>0</v>
          </cell>
          <cell r="T329" t="str">
            <v>SIN ESPECIALIDAD</v>
          </cell>
          <cell r="U329">
            <v>0</v>
          </cell>
          <cell r="V329">
            <v>8165</v>
          </cell>
          <cell r="W329" t="str">
            <v>EDUCADOR/A (ESC. JUAN JOSÉ GERARDI CONEDERA, DIRECCIÓN DE PROMOCIÓN Y EDUCACIÓN)</v>
          </cell>
          <cell r="X329">
            <v>3000381000101</v>
          </cell>
          <cell r="Y329" t="str">
            <v>DPI</v>
          </cell>
          <cell r="Z329">
            <v>3000381000101</v>
          </cell>
          <cell r="AA329">
            <v>101</v>
          </cell>
          <cell r="AE329" t="str">
            <v>EJE 8, CASA 19, SECTOR BOUGAMBILIAS, PLANES DE BARCENAS, VILLA NUEVA</v>
          </cell>
          <cell r="AF329">
            <v>115</v>
          </cell>
          <cell r="AG329">
            <v>45062</v>
          </cell>
          <cell r="AH329">
            <v>15</v>
          </cell>
          <cell r="AI329" t="str">
            <v>BANCO INDUSTRIAL, SOCIEDAD ANONIMA</v>
          </cell>
          <cell r="AJ329">
            <v>3540022393</v>
          </cell>
          <cell r="AK329" t="str">
            <v>GT10INDL01010000003540022393</v>
          </cell>
          <cell r="AL329">
            <v>7200</v>
          </cell>
          <cell r="AM329">
            <v>7200</v>
          </cell>
          <cell r="AN329">
            <v>7200</v>
          </cell>
          <cell r="AO329">
            <v>7200</v>
          </cell>
        </row>
        <row r="330">
          <cell r="L330" t="str">
            <v>JENIFFER ELIZABETH  ROMPICHE JUAREZ</v>
          </cell>
          <cell r="M330">
            <v>31</v>
          </cell>
          <cell r="N330" t="str">
            <v>O</v>
          </cell>
          <cell r="O330" t="str">
            <v>OCUPADO</v>
          </cell>
          <cell r="P330">
            <v>1446826</v>
          </cell>
          <cell r="Q330">
            <v>82282</v>
          </cell>
          <cell r="R330" t="str">
            <v>OFICIAL DE AUXILIATURA</v>
          </cell>
          <cell r="S330">
            <v>0</v>
          </cell>
          <cell r="T330" t="str">
            <v>SIN ESPECIALIDAD</v>
          </cell>
          <cell r="U330">
            <v>0</v>
          </cell>
          <cell r="V330">
            <v>8246</v>
          </cell>
          <cell r="W330" t="str">
            <v>OFICIAL DE AUXILIATURA (AUXILIATURAS, DIRECCIÓN DE AUXILIATURAS)</v>
          </cell>
          <cell r="X330">
            <v>200900792895</v>
          </cell>
          <cell r="Y330" t="str">
            <v>DPI</v>
          </cell>
          <cell r="Z330">
            <v>1824898921201</v>
          </cell>
          <cell r="AA330">
            <v>1201</v>
          </cell>
          <cell r="AE330" t="str">
            <v>VIA 4 2-66 ZONA 4, SAN MARCOS, SAN PEDRO SACATEPÉQUEZ</v>
          </cell>
          <cell r="AF330">
            <v>1202</v>
          </cell>
          <cell r="AG330">
            <v>44866</v>
          </cell>
          <cell r="AH330">
            <v>15</v>
          </cell>
          <cell r="AI330" t="str">
            <v>BANCO INDUSTRIAL, SOCIEDAD ANONIMA</v>
          </cell>
          <cell r="AJ330">
            <v>2210012435</v>
          </cell>
          <cell r="AK330" t="str">
            <v>GT47INDL01010000002210012435</v>
          </cell>
          <cell r="AL330">
            <v>7350</v>
          </cell>
          <cell r="AM330">
            <v>7350</v>
          </cell>
          <cell r="AN330">
            <v>7200</v>
          </cell>
          <cell r="AO330">
            <v>7200</v>
          </cell>
        </row>
        <row r="331">
          <cell r="L331" t="str">
            <v>JENNIFER BEATRIZ  CARDONA CARRERA</v>
          </cell>
          <cell r="M331">
            <v>31</v>
          </cell>
          <cell r="N331" t="str">
            <v>O</v>
          </cell>
          <cell r="O331" t="str">
            <v>OCUPADO</v>
          </cell>
          <cell r="P331">
            <v>1444744</v>
          </cell>
          <cell r="Q331">
            <v>82282</v>
          </cell>
          <cell r="R331" t="str">
            <v>OFICIAL DE AUXILIATURA</v>
          </cell>
          <cell r="S331">
            <v>0</v>
          </cell>
          <cell r="T331" t="str">
            <v>SIN ESPECIALIDAD</v>
          </cell>
          <cell r="U331">
            <v>0</v>
          </cell>
          <cell r="V331">
            <v>8246</v>
          </cell>
          <cell r="W331" t="str">
            <v>OFICIAL DE AUXILIATURA (AUXILIATURAS, DIRECCIÓN DE AUXILIATURAS)</v>
          </cell>
          <cell r="X331">
            <v>201302649120</v>
          </cell>
          <cell r="Y331" t="str">
            <v>DPI</v>
          </cell>
          <cell r="Z331">
            <v>2152755191703</v>
          </cell>
          <cell r="AA331">
            <v>1703</v>
          </cell>
          <cell r="AE331" t="str">
            <v>BARRIO VALLE NUEVO, PETEN, SAN BENITO</v>
          </cell>
          <cell r="AF331">
            <v>101</v>
          </cell>
          <cell r="AG331">
            <v>44866</v>
          </cell>
          <cell r="AH331">
            <v>15</v>
          </cell>
          <cell r="AI331" t="str">
            <v>BANCO INDUSTRIAL, SOCIEDAD ANONIMA</v>
          </cell>
          <cell r="AJ331">
            <v>7900002317</v>
          </cell>
          <cell r="AK331" t="str">
            <v>GT82INDL01010000007900002317</v>
          </cell>
          <cell r="AL331">
            <v>7350</v>
          </cell>
          <cell r="AM331">
            <v>7350</v>
          </cell>
          <cell r="AN331">
            <v>7200</v>
          </cell>
          <cell r="AO331">
            <v>7200</v>
          </cell>
        </row>
        <row r="332">
          <cell r="L332" t="str">
            <v>JENNY PATRICIA  GODOY REYES</v>
          </cell>
          <cell r="M332">
            <v>31</v>
          </cell>
          <cell r="N332" t="str">
            <v>O</v>
          </cell>
          <cell r="O332" t="str">
            <v>OCUPADO</v>
          </cell>
          <cell r="P332">
            <v>1462953</v>
          </cell>
          <cell r="Q332">
            <v>84207</v>
          </cell>
          <cell r="R332" t="str">
            <v>ASISTENTE DE DIRECCIÓN</v>
          </cell>
          <cell r="S332">
            <v>0</v>
          </cell>
          <cell r="T332" t="str">
            <v>SIN ESPECIALIDAD</v>
          </cell>
          <cell r="U332">
            <v>0</v>
          </cell>
          <cell r="V332">
            <v>8229</v>
          </cell>
          <cell r="W332" t="str">
            <v>ASISTENTE DE DIRECCIÓN (DIRECCIÓN DE AUXILIATURAS)</v>
          </cell>
          <cell r="X332">
            <v>280183286</v>
          </cell>
          <cell r="Y332" t="str">
            <v>DPI</v>
          </cell>
          <cell r="Z332">
            <v>2409165490506</v>
          </cell>
          <cell r="AA332">
            <v>506</v>
          </cell>
          <cell r="AE332" t="str">
            <v>VALLES DE NAVARRA,</v>
          </cell>
          <cell r="AF332">
            <v>103</v>
          </cell>
          <cell r="AG332">
            <v>44866</v>
          </cell>
          <cell r="AH332">
            <v>15</v>
          </cell>
          <cell r="AI332" t="str">
            <v>BANCO INDUSTRIAL, SOCIEDAD ANONIMA</v>
          </cell>
          <cell r="AJ332">
            <v>120104737</v>
          </cell>
          <cell r="AK332" t="str">
            <v>GT48INDL01010000000120104737</v>
          </cell>
          <cell r="AL332">
            <v>8550</v>
          </cell>
          <cell r="AM332">
            <v>8550</v>
          </cell>
          <cell r="AN332">
            <v>8400</v>
          </cell>
          <cell r="AO332">
            <v>8400</v>
          </cell>
        </row>
        <row r="333">
          <cell r="L333" t="str">
            <v>JESUS  ALBERTO  CALDERON  AGUIRRE</v>
          </cell>
          <cell r="M333">
            <v>31</v>
          </cell>
          <cell r="N333" t="str">
            <v>O</v>
          </cell>
          <cell r="O333" t="str">
            <v>OCUPADO</v>
          </cell>
          <cell r="P333">
            <v>1428460</v>
          </cell>
          <cell r="Q333">
            <v>82037</v>
          </cell>
          <cell r="R333" t="str">
            <v>AUXILIAR</v>
          </cell>
          <cell r="S333">
            <v>0</v>
          </cell>
          <cell r="T333" t="str">
            <v>SIN ESPECIALIDAD</v>
          </cell>
          <cell r="U333">
            <v>0</v>
          </cell>
          <cell r="V333">
            <v>8240</v>
          </cell>
          <cell r="W333" t="str">
            <v>AUXILIAR (AUXILIATURAS1,DIRECCIÓN DE AUXILIATURAS)</v>
          </cell>
          <cell r="X333">
            <v>201101020839</v>
          </cell>
          <cell r="Y333" t="str">
            <v>DPI</v>
          </cell>
          <cell r="Z333">
            <v>2140952902001</v>
          </cell>
          <cell r="AA333">
            <v>2001</v>
          </cell>
          <cell r="AB333">
            <v>32118</v>
          </cell>
          <cell r="AC333">
            <v>11</v>
          </cell>
          <cell r="AD333" t="str">
            <v>COLEGIO DE ABOGADOS Y NOTARIOS</v>
          </cell>
          <cell r="AE333" t="str">
            <v>LOTIFICACIÓN LAS JACARANDAS 3RA. FASE MZ "D" LOTE 8</v>
          </cell>
          <cell r="AF333">
            <v>2001</v>
          </cell>
          <cell r="AG333">
            <v>45111</v>
          </cell>
          <cell r="AH333">
            <v>15</v>
          </cell>
          <cell r="AI333" t="str">
            <v>BANCO INDUSTRIAL, SOCIEDAD ANONIMA</v>
          </cell>
          <cell r="AJ333">
            <v>1010110060</v>
          </cell>
          <cell r="AK333" t="str">
            <v>GT07INDL01010000001010110060</v>
          </cell>
          <cell r="AL333">
            <v>16875</v>
          </cell>
          <cell r="AM333">
            <v>16875</v>
          </cell>
          <cell r="AN333">
            <v>16500</v>
          </cell>
          <cell r="AO333">
            <v>16500</v>
          </cell>
        </row>
        <row r="334">
          <cell r="L334" t="str">
            <v>JOANA ELIZABETH  ESTRADA TELLEZ</v>
          </cell>
          <cell r="M334">
            <v>31</v>
          </cell>
          <cell r="N334" t="str">
            <v>O</v>
          </cell>
          <cell r="O334" t="str">
            <v>OCUPADO</v>
          </cell>
          <cell r="P334">
            <v>1444405</v>
          </cell>
          <cell r="Q334">
            <v>82282</v>
          </cell>
          <cell r="R334" t="str">
            <v>OFICIAL DE AUXILIATURA</v>
          </cell>
          <cell r="S334">
            <v>0</v>
          </cell>
          <cell r="T334" t="str">
            <v>SIN ESPECIALIDAD</v>
          </cell>
          <cell r="U334">
            <v>0</v>
          </cell>
          <cell r="V334">
            <v>8246</v>
          </cell>
          <cell r="W334" t="str">
            <v>OFICIAL DE AUXILIATURA (AUXILIATURAS, DIRECCIÓN DE AUXILIATURAS)</v>
          </cell>
          <cell r="X334">
            <v>201500070136</v>
          </cell>
          <cell r="Y334" t="str">
            <v>DPI</v>
          </cell>
          <cell r="Z334">
            <v>2093624562101</v>
          </cell>
          <cell r="AA334">
            <v>2101</v>
          </cell>
          <cell r="AE334" t="str">
            <v>4TA AVENIDA 5-42, BARRIO SAN FRANCISCO, JALAPA, JALAPA</v>
          </cell>
          <cell r="AF334">
            <v>2101</v>
          </cell>
          <cell r="AG334">
            <v>44866</v>
          </cell>
          <cell r="AH334">
            <v>15</v>
          </cell>
          <cell r="AI334" t="str">
            <v>BANCO INDUSTRIAL, SOCIEDAD ANONIMA</v>
          </cell>
          <cell r="AJ334">
            <v>620081497</v>
          </cell>
          <cell r="AK334" t="str">
            <v>GT61INDL01010000000620081497</v>
          </cell>
          <cell r="AL334">
            <v>7350</v>
          </cell>
          <cell r="AM334">
            <v>7350</v>
          </cell>
          <cell r="AN334">
            <v>7200</v>
          </cell>
          <cell r="AO334">
            <v>7200</v>
          </cell>
        </row>
        <row r="335">
          <cell r="L335" t="str">
            <v>JOAQUIN   MENDOZA COC</v>
          </cell>
          <cell r="M335">
            <v>31</v>
          </cell>
          <cell r="N335" t="str">
            <v>O</v>
          </cell>
          <cell r="O335" t="str">
            <v>OCUPADO</v>
          </cell>
          <cell r="P335">
            <v>1425973</v>
          </cell>
          <cell r="Q335">
            <v>81967</v>
          </cell>
          <cell r="R335" t="str">
            <v>AGENTE DE SEGURIDAD</v>
          </cell>
          <cell r="S335">
            <v>0</v>
          </cell>
          <cell r="T335" t="str">
            <v>SIN ESPECIALIDAD</v>
          </cell>
          <cell r="U335">
            <v>0</v>
          </cell>
          <cell r="V335">
            <v>8106</v>
          </cell>
          <cell r="W335" t="str">
            <v>AGENTE DE SEGURIDAD (SECCIÓN DE SEGURIDAD DE INSTALACIONES, DIRECCIÓN DE SEGURIDAD INSTITUCIONAL)</v>
          </cell>
          <cell r="X335">
            <v>179528120</v>
          </cell>
          <cell r="Y335" t="str">
            <v>DPI</v>
          </cell>
          <cell r="Z335">
            <v>1673386330701</v>
          </cell>
          <cell r="AA335">
            <v>701</v>
          </cell>
          <cell r="AE335" t="str">
            <v>CASERIO VASCONCELOS ALDEA XAJAYAC, SOLOLÁ, SOLOLÁ</v>
          </cell>
          <cell r="AF335">
            <v>701</v>
          </cell>
          <cell r="AG335">
            <v>44866</v>
          </cell>
          <cell r="AH335">
            <v>15</v>
          </cell>
          <cell r="AI335" t="str">
            <v>BANCO INDUSTRIAL, SOCIEDAD ANONIMA</v>
          </cell>
          <cell r="AJ335">
            <v>140116012</v>
          </cell>
          <cell r="AK335" t="str">
            <v>GT76INDL01010000000140116012</v>
          </cell>
          <cell r="AL335">
            <v>6750</v>
          </cell>
          <cell r="AM335">
            <v>6750</v>
          </cell>
          <cell r="AN335">
            <v>6600</v>
          </cell>
          <cell r="AO335">
            <v>6600</v>
          </cell>
        </row>
        <row r="336">
          <cell r="L336" t="str">
            <v>JOHANA LUZ DE MARIA RECINOS CEIJAS</v>
          </cell>
          <cell r="M336">
            <v>31</v>
          </cell>
          <cell r="N336" t="str">
            <v>O</v>
          </cell>
          <cell r="O336" t="str">
            <v>OCUPADO</v>
          </cell>
          <cell r="P336">
            <v>1566559</v>
          </cell>
          <cell r="Q336">
            <v>82007</v>
          </cell>
          <cell r="R336" t="str">
            <v>ASISTENTE ADMINISTRATIVO FINANCIERO</v>
          </cell>
          <cell r="U336">
            <v>0</v>
          </cell>
          <cell r="V336">
            <v>8242</v>
          </cell>
          <cell r="W336" t="str">
            <v>ASISTENTE ADMINISTRATIVO/A FINANCIERO/A (AUXILIATURAS, DIRECCIÓN DE AUXILIATURAS)</v>
          </cell>
          <cell r="X336">
            <v>3151825551301</v>
          </cell>
          <cell r="Y336" t="str">
            <v>DPI</v>
          </cell>
          <cell r="Z336">
            <v>3151825551301</v>
          </cell>
          <cell r="AA336">
            <v>1301</v>
          </cell>
          <cell r="AE336" t="str">
            <v>SECTOR 7 CAMBOTE, 00-23 ZONA 11 HUEHUETENANGO</v>
          </cell>
          <cell r="AF336">
            <v>1301</v>
          </cell>
          <cell r="AG336">
            <v>44973</v>
          </cell>
          <cell r="AH336">
            <v>15</v>
          </cell>
          <cell r="AI336" t="str">
            <v>BANCO INDUSTRIAL, SOCIEDAD ANONIMA</v>
          </cell>
          <cell r="AJ336">
            <v>3290083181</v>
          </cell>
          <cell r="AK336" t="str">
            <v>GT58INDL01010000003290083181</v>
          </cell>
          <cell r="AL336">
            <v>5760</v>
          </cell>
          <cell r="AM336">
            <v>5760</v>
          </cell>
          <cell r="AN336">
            <v>5760</v>
          </cell>
          <cell r="AO336">
            <v>5760</v>
          </cell>
        </row>
        <row r="337">
          <cell r="L337" t="str">
            <v>JONATHAN EDUARDO  HERNANDEZ MARROQUIN</v>
          </cell>
          <cell r="M337">
            <v>31</v>
          </cell>
          <cell r="N337" t="str">
            <v>O</v>
          </cell>
          <cell r="O337" t="str">
            <v>OCUPADO</v>
          </cell>
          <cell r="P337">
            <v>1565024</v>
          </cell>
          <cell r="Q337">
            <v>82275</v>
          </cell>
          <cell r="R337" t="str">
            <v>NOTIFICADOR</v>
          </cell>
          <cell r="S337">
            <v>0</v>
          </cell>
          <cell r="T337" t="str">
            <v>SIN ESPECIALIDAD</v>
          </cell>
          <cell r="U337">
            <v>0</v>
          </cell>
          <cell r="V337">
            <v>8261</v>
          </cell>
          <cell r="W337" t="str">
            <v>NOTIFICADOR/A (UNIDAD DE NOTIFICACIONES, AUXILIATURA GUATEMALA CENTRAL)</v>
          </cell>
          <cell r="X337">
            <v>3676620940101</v>
          </cell>
          <cell r="Y337" t="str">
            <v>DPI</v>
          </cell>
          <cell r="Z337">
            <v>3676620940101</v>
          </cell>
          <cell r="AA337">
            <v>101</v>
          </cell>
          <cell r="AE337" t="str">
            <v>3ERA AVENIDA 2-16 COLONIA SANTA ROSITA</v>
          </cell>
          <cell r="AF337">
            <v>101</v>
          </cell>
          <cell r="AG337">
            <v>45187</v>
          </cell>
          <cell r="AH337">
            <v>15</v>
          </cell>
          <cell r="AI337" t="str">
            <v>BANCO INDUSTRIAL, SOCIEDAD ANONIMA</v>
          </cell>
          <cell r="AJ337">
            <v>1850107978</v>
          </cell>
          <cell r="AK337" t="str">
            <v>GT59INDL01010000001850107978</v>
          </cell>
          <cell r="AL337">
            <v>6000</v>
          </cell>
          <cell r="AM337">
            <v>6000</v>
          </cell>
          <cell r="AN337">
            <v>6000</v>
          </cell>
          <cell r="AO337">
            <v>6000</v>
          </cell>
        </row>
        <row r="338">
          <cell r="L338" t="str">
            <v>JONATHAN GEOVANNY  GARCIA GONZALEZ</v>
          </cell>
          <cell r="M338">
            <v>31</v>
          </cell>
          <cell r="N338" t="str">
            <v>O</v>
          </cell>
          <cell r="O338" t="str">
            <v>OCUPADO</v>
          </cell>
          <cell r="P338">
            <v>1566642</v>
          </cell>
          <cell r="Q338">
            <v>82440</v>
          </cell>
          <cell r="R338" t="str">
            <v>TÉCNICO DE DEPARTAMENTO</v>
          </cell>
          <cell r="U338">
            <v>0</v>
          </cell>
          <cell r="V338">
            <v>8213</v>
          </cell>
          <cell r="W338" t="str">
            <v>TÉCNICO/A DE DEPARTAMENTO (ARCHIVO GENERAL, SECRETARÍA GENERAL)</v>
          </cell>
          <cell r="X338">
            <v>201500069353</v>
          </cell>
          <cell r="Y338" t="str">
            <v>DPI</v>
          </cell>
          <cell r="Z338">
            <v>2523725490101</v>
          </cell>
          <cell r="AA338">
            <v>101</v>
          </cell>
          <cell r="AE338" t="str">
            <v>35 AVENIDA A 27-16 COLONIA SANTA  ANA</v>
          </cell>
          <cell r="AF338">
            <v>101</v>
          </cell>
          <cell r="AG338">
            <v>45170</v>
          </cell>
          <cell r="AH338">
            <v>15</v>
          </cell>
          <cell r="AI338" t="str">
            <v>BANCO INDUSTRIAL, SOCIEDAD ANONIMA</v>
          </cell>
          <cell r="AJ338">
            <v>4870083443</v>
          </cell>
          <cell r="AK338" t="str">
            <v>GT23INDL01010000004870083443</v>
          </cell>
          <cell r="AL338">
            <v>8400</v>
          </cell>
          <cell r="AM338">
            <v>8400</v>
          </cell>
          <cell r="AN338">
            <v>8400</v>
          </cell>
          <cell r="AO338">
            <v>8400</v>
          </cell>
        </row>
        <row r="339">
          <cell r="L339" t="str">
            <v>JORGE  ARTURO  BAUTISTA RUANO</v>
          </cell>
          <cell r="M339">
            <v>31</v>
          </cell>
          <cell r="N339" t="str">
            <v>O</v>
          </cell>
          <cell r="O339" t="str">
            <v>OCUPADO</v>
          </cell>
          <cell r="P339">
            <v>1446827</v>
          </cell>
          <cell r="Q339">
            <v>82282</v>
          </cell>
          <cell r="R339" t="str">
            <v>OFICIAL DE AUXILIATURA</v>
          </cell>
          <cell r="S339">
            <v>0</v>
          </cell>
          <cell r="T339" t="str">
            <v>SIN ESPECIALIDAD</v>
          </cell>
          <cell r="U339">
            <v>0</v>
          </cell>
          <cell r="V339">
            <v>8246</v>
          </cell>
          <cell r="W339" t="str">
            <v>OFICIAL DE AUXILIATURA (AUXILIATURAS, DIRECCIÓN DE AUXILIATURAS)</v>
          </cell>
          <cell r="X339">
            <v>201500070886</v>
          </cell>
          <cell r="Y339" t="str">
            <v>DPI</v>
          </cell>
          <cell r="Z339">
            <v>1850832771202</v>
          </cell>
          <cell r="AA339">
            <v>1202</v>
          </cell>
          <cell r="AE339" t="str">
            <v>4 CALLE 1-05, SAN MARCOS, SACATEPEQUEZ</v>
          </cell>
          <cell r="AF339">
            <v>1202</v>
          </cell>
          <cell r="AG339">
            <v>44927</v>
          </cell>
          <cell r="AH339">
            <v>15</v>
          </cell>
          <cell r="AI339" t="str">
            <v>BANCO INDUSTRIAL, SOCIEDAD ANONIMA</v>
          </cell>
          <cell r="AJ339">
            <v>1060082722</v>
          </cell>
          <cell r="AK339" t="str">
            <v>GT82INDL01010000001060082722</v>
          </cell>
          <cell r="AL339">
            <v>7350</v>
          </cell>
          <cell r="AM339">
            <v>7350</v>
          </cell>
          <cell r="AN339">
            <v>7200</v>
          </cell>
          <cell r="AO339">
            <v>7200</v>
          </cell>
        </row>
        <row r="340">
          <cell r="L340" t="str">
            <v>JORGE ALBERTO   OVALLE MENENDEZ</v>
          </cell>
          <cell r="M340">
            <v>31</v>
          </cell>
          <cell r="N340" t="str">
            <v>O</v>
          </cell>
          <cell r="O340" t="str">
            <v>OCUPADO</v>
          </cell>
          <cell r="P340">
            <v>1432361</v>
          </cell>
          <cell r="Q340">
            <v>82082</v>
          </cell>
          <cell r="R340" t="str">
            <v>AUXILIAR DE DEFENSORÍA</v>
          </cell>
          <cell r="S340">
            <v>0</v>
          </cell>
          <cell r="T340" t="str">
            <v>SIN ESPECIALIDAD</v>
          </cell>
          <cell r="U340">
            <v>0</v>
          </cell>
          <cell r="V340">
            <v>8129</v>
          </cell>
          <cell r="W340" t="str">
            <v>AUXILIAR DE DEFENSORÍA (DEFENSORÍA QUE TENGA ASIGNADO EL PUESTO, DIRECCIÓN DE DEFENSORÍAS)</v>
          </cell>
          <cell r="X340">
            <v>158269464</v>
          </cell>
          <cell r="Y340" t="str">
            <v>DPI</v>
          </cell>
          <cell r="Z340">
            <v>1610415660101</v>
          </cell>
          <cell r="AA340">
            <v>101</v>
          </cell>
          <cell r="AE340" t="str">
            <v>1A. CALLE B 2-35 ZONA 4, GUATEMALA , VILLA NUEVA</v>
          </cell>
          <cell r="AF340">
            <v>115</v>
          </cell>
          <cell r="AG340">
            <v>44866</v>
          </cell>
          <cell r="AH340">
            <v>15</v>
          </cell>
          <cell r="AI340" t="str">
            <v>BANCO INDUSTRIAL, SOCIEDAD ANONIMA</v>
          </cell>
          <cell r="AJ340">
            <v>141038983</v>
          </cell>
          <cell r="AK340" t="str">
            <v>GT32INDL01010000000141038983</v>
          </cell>
          <cell r="AL340">
            <v>7950</v>
          </cell>
          <cell r="AM340">
            <v>7950</v>
          </cell>
          <cell r="AN340">
            <v>7800</v>
          </cell>
          <cell r="AO340">
            <v>7800</v>
          </cell>
        </row>
        <row r="341">
          <cell r="L341" t="str">
            <v>JORGE ARMANDO  ESCOTO FELIPE</v>
          </cell>
          <cell r="M341">
            <v>31</v>
          </cell>
          <cell r="N341" t="str">
            <v>O</v>
          </cell>
          <cell r="O341" t="str">
            <v>OCUPADO</v>
          </cell>
          <cell r="P341">
            <v>1433518</v>
          </cell>
          <cell r="Q341">
            <v>82441</v>
          </cell>
          <cell r="R341" t="str">
            <v>TÉCNICO DE DEPARTAMENTO</v>
          </cell>
          <cell r="S341">
            <v>0</v>
          </cell>
          <cell r="T341" t="str">
            <v>SIN ESPECIALIDAD</v>
          </cell>
          <cell r="U341">
            <v>0</v>
          </cell>
          <cell r="V341">
            <v>8263</v>
          </cell>
          <cell r="W341" t="str">
            <v>TÉCNICO/A DE DEPARTAMENTO (DEPTO. DE DESARROLLO DE SISTEMAS, DIR. DE TEC. DE LA INFORMACIÓN)</v>
          </cell>
          <cell r="X341">
            <v>179506431</v>
          </cell>
          <cell r="Y341" t="str">
            <v>DPI</v>
          </cell>
          <cell r="Z341">
            <v>2348807400101</v>
          </cell>
          <cell r="AA341">
            <v>101</v>
          </cell>
          <cell r="AE341" t="str">
            <v>6TA. CALLE VILLAS DE SAN JOSE III 21-29</v>
          </cell>
          <cell r="AF341">
            <v>108</v>
          </cell>
          <cell r="AG341">
            <v>44866</v>
          </cell>
          <cell r="AH341">
            <v>15</v>
          </cell>
          <cell r="AI341" t="str">
            <v>BANCO INDUSTRIAL, SOCIEDAD ANONIMA</v>
          </cell>
          <cell r="AJ341">
            <v>2920005751</v>
          </cell>
          <cell r="AK341" t="str">
            <v>GT97INDL01010000002920005751</v>
          </cell>
          <cell r="AL341">
            <v>8550</v>
          </cell>
          <cell r="AM341">
            <v>8550</v>
          </cell>
          <cell r="AN341">
            <v>8400</v>
          </cell>
          <cell r="AO341">
            <v>8400</v>
          </cell>
        </row>
        <row r="342">
          <cell r="L342" t="str">
            <v>JORGE MARCOS  COCHOY YAC</v>
          </cell>
          <cell r="M342">
            <v>31</v>
          </cell>
          <cell r="N342" t="str">
            <v>O</v>
          </cell>
          <cell r="O342" t="str">
            <v>OCUPADO</v>
          </cell>
          <cell r="P342">
            <v>1446937</v>
          </cell>
          <cell r="Q342">
            <v>82282</v>
          </cell>
          <cell r="R342" t="str">
            <v>OFICIAL DE AUXILIATURA</v>
          </cell>
          <cell r="S342">
            <v>0</v>
          </cell>
          <cell r="T342" t="str">
            <v>SIN ESPECIALIDAD</v>
          </cell>
          <cell r="U342">
            <v>0</v>
          </cell>
          <cell r="V342">
            <v>8246</v>
          </cell>
          <cell r="W342" t="str">
            <v>OFICIAL DE AUXILIATURA (AUXILIATURAS, DIRECCIÓN DE AUXILIATURAS)</v>
          </cell>
          <cell r="X342">
            <v>166282020</v>
          </cell>
          <cell r="Y342" t="str">
            <v>DPI</v>
          </cell>
          <cell r="Z342">
            <v>2502621340704</v>
          </cell>
          <cell r="AA342">
            <v>704</v>
          </cell>
          <cell r="AE342" t="str">
            <v xml:space="preserve">7A CALLE 8-79 BARRIO EL CALVARIO </v>
          </cell>
          <cell r="AF342">
            <v>704</v>
          </cell>
          <cell r="AG342">
            <v>44866</v>
          </cell>
          <cell r="AH342">
            <v>15</v>
          </cell>
          <cell r="AI342" t="str">
            <v>BANCO INDUSTRIAL, SOCIEDAD ANONIMA</v>
          </cell>
          <cell r="AJ342">
            <v>230003970</v>
          </cell>
          <cell r="AK342" t="str">
            <v>GT33INDL01010000000230003970</v>
          </cell>
          <cell r="AL342">
            <v>7350</v>
          </cell>
          <cell r="AM342">
            <v>7350</v>
          </cell>
          <cell r="AN342">
            <v>7200</v>
          </cell>
          <cell r="AO342">
            <v>7200</v>
          </cell>
        </row>
        <row r="343">
          <cell r="L343" t="str">
            <v>JORGE NICOLAS  FIGUEROA RODRIGUEZ</v>
          </cell>
          <cell r="M343">
            <v>31</v>
          </cell>
          <cell r="N343" t="str">
            <v>O</v>
          </cell>
          <cell r="O343" t="str">
            <v>OCUPADO</v>
          </cell>
          <cell r="P343">
            <v>1565222</v>
          </cell>
          <cell r="Q343">
            <v>82013</v>
          </cell>
          <cell r="R343" t="str">
            <v>ASISTENTE DE DEPARTAMENTO</v>
          </cell>
          <cell r="S343">
            <v>0</v>
          </cell>
          <cell r="T343" t="str">
            <v>SIN ESPECIALIDAD</v>
          </cell>
          <cell r="U343">
            <v>0</v>
          </cell>
          <cell r="V343">
            <v>8191</v>
          </cell>
          <cell r="W343" t="str">
            <v>ASISTENTE DE DEPARTAMENTO (SECCIÓN DE ESPECIALISTAS EN DERECHOS HUMANOS, DIRECCIÓN DE PROCURACIÓN)</v>
          </cell>
          <cell r="X343">
            <v>185119021</v>
          </cell>
          <cell r="Y343" t="str">
            <v>DPI</v>
          </cell>
          <cell r="Z343">
            <v>2499127160101</v>
          </cell>
          <cell r="AA343">
            <v>101</v>
          </cell>
          <cell r="AE343" t="str">
            <v>53 CALLE "B" 32-25, GUATEMALA, GUATEMALA</v>
          </cell>
          <cell r="AF343">
            <v>101</v>
          </cell>
          <cell r="AG343">
            <v>44866</v>
          </cell>
          <cell r="AH343">
            <v>15</v>
          </cell>
          <cell r="AI343" t="str">
            <v>BANCO INDUSTRIAL, SOCIEDAD ANONIMA</v>
          </cell>
          <cell r="AJ343">
            <v>142021483</v>
          </cell>
          <cell r="AK343" t="str">
            <v>GT92INDL01010000000142021483</v>
          </cell>
          <cell r="AL343">
            <v>8670</v>
          </cell>
          <cell r="AM343">
            <v>8670</v>
          </cell>
          <cell r="AN343">
            <v>8520</v>
          </cell>
          <cell r="AO343">
            <v>8520</v>
          </cell>
        </row>
        <row r="344">
          <cell r="L344" t="str">
            <v>JOSE  RUBEN  BARRIENTOS  SUAREZ</v>
          </cell>
          <cell r="M344">
            <v>31</v>
          </cell>
          <cell r="N344" t="str">
            <v>O</v>
          </cell>
          <cell r="O344" t="str">
            <v>OCUPADO</v>
          </cell>
          <cell r="P344">
            <v>1443113</v>
          </cell>
          <cell r="Q344">
            <v>83008</v>
          </cell>
          <cell r="R344" t="str">
            <v>AUXILIAR DE DEPARTAMENTO</v>
          </cell>
          <cell r="S344">
            <v>0</v>
          </cell>
          <cell r="T344" t="str">
            <v>SIN ESPECIALIDAD</v>
          </cell>
          <cell r="U344">
            <v>0</v>
          </cell>
          <cell r="V344">
            <v>8183</v>
          </cell>
          <cell r="W344" t="str">
            <v>AUXILIAR DE DEPARTAMENTO (DEPARTAMENTO DE AVERIGUACIONES ESPECIALES, DIRECCIÓN DE PROCURACIÓN)</v>
          </cell>
          <cell r="X344">
            <v>201101077902</v>
          </cell>
          <cell r="Y344" t="str">
            <v>DPI</v>
          </cell>
          <cell r="Z344">
            <v>1663489880101</v>
          </cell>
          <cell r="AA344">
            <v>101</v>
          </cell>
          <cell r="AE344" t="str">
            <v>3 AVENIDA 1-89 COLONIA BRAN</v>
          </cell>
          <cell r="AF344">
            <v>101</v>
          </cell>
          <cell r="AG344">
            <v>44866</v>
          </cell>
          <cell r="AH344">
            <v>15</v>
          </cell>
          <cell r="AI344" t="str">
            <v>BANCO INDUSTRIAL, SOCIEDAD ANONIMA</v>
          </cell>
          <cell r="AJ344">
            <v>620037697</v>
          </cell>
          <cell r="AK344" t="str">
            <v>GT37INDL01010000000620037697</v>
          </cell>
          <cell r="AL344">
            <v>7950</v>
          </cell>
          <cell r="AM344">
            <v>7950</v>
          </cell>
          <cell r="AN344">
            <v>7800</v>
          </cell>
          <cell r="AO344">
            <v>7800</v>
          </cell>
        </row>
        <row r="345">
          <cell r="L345" t="str">
            <v>JOSE ADOLFO  QUEZADA ESCOBAR</v>
          </cell>
          <cell r="M345">
            <v>31</v>
          </cell>
          <cell r="N345" t="str">
            <v>O</v>
          </cell>
          <cell r="O345" t="str">
            <v>OCUPADO</v>
          </cell>
          <cell r="P345">
            <v>1434336</v>
          </cell>
          <cell r="Q345">
            <v>82165</v>
          </cell>
          <cell r="R345" t="str">
            <v>DIRECTOR DE SEGURIDAD INSTITUCIONAL</v>
          </cell>
          <cell r="S345">
            <v>0</v>
          </cell>
          <cell r="T345" t="str">
            <v>SIN ESPECIALIDAD</v>
          </cell>
          <cell r="U345">
            <v>0</v>
          </cell>
          <cell r="V345">
            <v>8090</v>
          </cell>
          <cell r="W345" t="str">
            <v>DIRECTOR/A DE SEGURIDAD INSTITUCIONAL</v>
          </cell>
          <cell r="X345">
            <v>171440746</v>
          </cell>
          <cell r="Y345" t="str">
            <v>DPI</v>
          </cell>
          <cell r="Z345">
            <v>1991860650101</v>
          </cell>
          <cell r="AA345">
            <v>101</v>
          </cell>
          <cell r="AB345">
            <v>16244</v>
          </cell>
          <cell r="AC345">
            <v>9</v>
          </cell>
          <cell r="AD345" t="str">
            <v>COLEGIO DE CIENCIAS ECONOMICAS</v>
          </cell>
          <cell r="AE345" t="str">
            <v>CASA #5, MANZANA "H", SECTOR 5 RESIDENCIALES LOS OLIVOS</v>
          </cell>
          <cell r="AF345">
            <v>101</v>
          </cell>
          <cell r="AG345">
            <v>44866</v>
          </cell>
          <cell r="AH345">
            <v>15</v>
          </cell>
          <cell r="AI345" t="str">
            <v>BANCO INDUSTRIAL, SOCIEDAD ANONIMA</v>
          </cell>
          <cell r="AJ345">
            <v>6550141326</v>
          </cell>
          <cell r="AK345" t="str">
            <v>GT48INDL01010000006550141326</v>
          </cell>
          <cell r="AL345">
            <v>26775</v>
          </cell>
          <cell r="AM345">
            <v>26775</v>
          </cell>
          <cell r="AN345">
            <v>26250</v>
          </cell>
          <cell r="AO345">
            <v>26250</v>
          </cell>
        </row>
        <row r="346">
          <cell r="L346" t="str">
            <v>JOSE ALEJANDRO  CORDOVA  HERRERA</v>
          </cell>
          <cell r="M346">
            <v>31</v>
          </cell>
          <cell r="N346" t="str">
            <v>O</v>
          </cell>
          <cell r="O346" t="str">
            <v>OCUPADO</v>
          </cell>
          <cell r="P346">
            <v>1421539</v>
          </cell>
          <cell r="Q346">
            <v>82269</v>
          </cell>
          <cell r="R346" t="str">
            <v>PROCURADOR DE LOS DERECHOS HUMANOS</v>
          </cell>
          <cell r="S346">
            <v>0</v>
          </cell>
          <cell r="T346" t="str">
            <v>SIN ESPECIALIDAD</v>
          </cell>
          <cell r="U346">
            <v>0</v>
          </cell>
          <cell r="V346">
            <v>8194</v>
          </cell>
          <cell r="W346" t="str">
            <v>PROCURADOR/A DE LOS DERECHOS HUMANOS</v>
          </cell>
          <cell r="X346">
            <v>169483849</v>
          </cell>
          <cell r="Y346" t="str">
            <v>DPI</v>
          </cell>
          <cell r="Z346">
            <v>2446087170101</v>
          </cell>
          <cell r="AA346">
            <v>101</v>
          </cell>
          <cell r="AB346">
            <v>6034</v>
          </cell>
          <cell r="AC346">
            <v>11</v>
          </cell>
          <cell r="AD346" t="str">
            <v>COLEGIO DE ABOGADOS Y NOTARIOS</v>
          </cell>
          <cell r="AE346" t="str">
            <v xml:space="preserve">6 CALLE 1-14 </v>
          </cell>
          <cell r="AF346">
            <v>101</v>
          </cell>
          <cell r="AG346">
            <v>44835</v>
          </cell>
          <cell r="AH346">
            <v>15</v>
          </cell>
          <cell r="AI346" t="str">
            <v>BANCO INDUSTRIAL, SOCIEDAD ANONIMA</v>
          </cell>
          <cell r="AJ346">
            <v>5200016482</v>
          </cell>
          <cell r="AK346" t="str">
            <v>GT74INDL01010000005200016482</v>
          </cell>
          <cell r="AL346">
            <v>53025</v>
          </cell>
          <cell r="AM346">
            <v>53025</v>
          </cell>
          <cell r="AN346">
            <v>52500</v>
          </cell>
          <cell r="AO346">
            <v>52500</v>
          </cell>
        </row>
        <row r="347">
          <cell r="L347" t="str">
            <v>JOSE ALEJANDRO  REYES HERNANDEZ</v>
          </cell>
          <cell r="M347">
            <v>31</v>
          </cell>
          <cell r="N347" t="str">
            <v>O</v>
          </cell>
          <cell r="O347" t="str">
            <v>OCUPADO</v>
          </cell>
          <cell r="P347">
            <v>1443110</v>
          </cell>
          <cell r="Q347">
            <v>82184</v>
          </cell>
          <cell r="R347" t="str">
            <v>JEFE DE DEPARTAMENTO</v>
          </cell>
          <cell r="S347">
            <v>0</v>
          </cell>
          <cell r="T347" t="str">
            <v>SIN ESPECIALIDAD</v>
          </cell>
          <cell r="U347">
            <v>0</v>
          </cell>
          <cell r="V347">
            <v>8180</v>
          </cell>
          <cell r="W347" t="str">
            <v>JEFE/A DE DEPARTAMENTO (DEPARTAMENTO DE AVERIGUACIONES ESPECIALES, DIRECCIÓN DE PROCURACIÓN)</v>
          </cell>
          <cell r="X347">
            <v>201400269960</v>
          </cell>
          <cell r="Y347" t="str">
            <v>DPI</v>
          </cell>
          <cell r="Z347">
            <v>1780589120101</v>
          </cell>
          <cell r="AA347">
            <v>101</v>
          </cell>
          <cell r="AB347">
            <v>19376</v>
          </cell>
          <cell r="AC347">
            <v>11</v>
          </cell>
          <cell r="AD347" t="str">
            <v>COLEGIO DE ABOGADOS Y NOTARIOS</v>
          </cell>
          <cell r="AE347" t="str">
            <v>LOTE 5 MANZANA E SECTOR 1 COLONIA TERRAVISTA ZONA 0, GUATEMALA , FRAIJANES</v>
          </cell>
          <cell r="AF347">
            <v>113</v>
          </cell>
          <cell r="AG347">
            <v>44866</v>
          </cell>
          <cell r="AH347">
            <v>15</v>
          </cell>
          <cell r="AI347" t="str">
            <v>BANCO INDUSTRIAL, SOCIEDAD ANONIMA</v>
          </cell>
          <cell r="AJ347">
            <v>120144605</v>
          </cell>
          <cell r="AK347" t="str">
            <v>GT21INDL01010000000120144605</v>
          </cell>
          <cell r="AL347">
            <v>19425</v>
          </cell>
          <cell r="AM347">
            <v>19425</v>
          </cell>
          <cell r="AN347">
            <v>18900</v>
          </cell>
          <cell r="AO347">
            <v>18900</v>
          </cell>
        </row>
        <row r="348">
          <cell r="L348" t="str">
            <v>JOSE ALFREDO  CALDERON ENRIQUEZ</v>
          </cell>
          <cell r="M348">
            <v>31</v>
          </cell>
          <cell r="N348" t="str">
            <v>O</v>
          </cell>
          <cell r="O348" t="str">
            <v>OCUPADO</v>
          </cell>
          <cell r="P348">
            <v>1565236</v>
          </cell>
          <cell r="Q348">
            <v>82308</v>
          </cell>
          <cell r="R348" t="str">
            <v>PROFESIONAL DE DEPARTAMENTO</v>
          </cell>
          <cell r="S348">
            <v>0</v>
          </cell>
          <cell r="T348" t="str">
            <v>SIN ESPECIALIDAD</v>
          </cell>
          <cell r="U348">
            <v>0</v>
          </cell>
          <cell r="V348">
            <v>8082</v>
          </cell>
          <cell r="W348" t="str">
            <v>PROFESIONAL DE DEPARTAMENTO (SECCIÓN DE INFORMES, DIRECCIÓN DE INVESTIGACIÓN EN DERECHOS HUMANOS)</v>
          </cell>
          <cell r="X348">
            <v>160006763</v>
          </cell>
          <cell r="Y348" t="str">
            <v>DPI</v>
          </cell>
          <cell r="Z348">
            <v>1852539380101</v>
          </cell>
          <cell r="AA348">
            <v>101</v>
          </cell>
          <cell r="AB348">
            <v>5921</v>
          </cell>
          <cell r="AC348">
            <v>4</v>
          </cell>
          <cell r="AD348" t="str">
            <v>COLEGIO DE HUMANIDADES</v>
          </cell>
          <cell r="AE348" t="str">
            <v>2A. CALLE 19-70, VILLAS DEL ROSARIO</v>
          </cell>
          <cell r="AF348">
            <v>108</v>
          </cell>
          <cell r="AG348">
            <v>44866</v>
          </cell>
          <cell r="AH348">
            <v>15</v>
          </cell>
          <cell r="AI348" t="str">
            <v>BANCO INDUSTRIAL, SOCIEDAD ANONIMA</v>
          </cell>
          <cell r="AJ348">
            <v>26122675</v>
          </cell>
          <cell r="AK348" t="str">
            <v>GT87INDL01010000000026122675</v>
          </cell>
          <cell r="AL348">
            <v>17025</v>
          </cell>
          <cell r="AM348">
            <v>17025</v>
          </cell>
          <cell r="AN348">
            <v>16500</v>
          </cell>
          <cell r="AO348">
            <v>16500</v>
          </cell>
        </row>
        <row r="349">
          <cell r="L349" t="str">
            <v>JOSE AUGUSTO  PEREZ CAXAJ</v>
          </cell>
          <cell r="M349">
            <v>31</v>
          </cell>
          <cell r="N349" t="str">
            <v>O</v>
          </cell>
          <cell r="O349" t="str">
            <v>OCUPADO</v>
          </cell>
          <cell r="P349">
            <v>1433106</v>
          </cell>
          <cell r="Q349">
            <v>82122</v>
          </cell>
          <cell r="R349" t="str">
            <v>CONDUCTOR</v>
          </cell>
          <cell r="S349">
            <v>0</v>
          </cell>
          <cell r="T349" t="str">
            <v>SIN ESPECIALIDAD</v>
          </cell>
          <cell r="U349">
            <v>0</v>
          </cell>
          <cell r="V349">
            <v>8100</v>
          </cell>
          <cell r="W349" t="str">
            <v>CONDUCTOR/A (DEPARTAMENTO DE TRANSPORTE, DIRECCIÓN ADMINISTRATIVA)</v>
          </cell>
          <cell r="X349">
            <v>177109238</v>
          </cell>
          <cell r="Y349" t="str">
            <v>DPI</v>
          </cell>
          <cell r="Z349">
            <v>2469634090101</v>
          </cell>
          <cell r="AA349">
            <v>101</v>
          </cell>
          <cell r="AE349" t="str">
            <v>13 AVENIDA B 32-06 BANVI I</v>
          </cell>
          <cell r="AF349">
            <v>101</v>
          </cell>
          <cell r="AG349">
            <v>45187</v>
          </cell>
          <cell r="AH349">
            <v>15</v>
          </cell>
          <cell r="AI349" t="str">
            <v>BANCO INDUSTRIAL, SOCIEDAD ANONIMA</v>
          </cell>
          <cell r="AJ349">
            <v>120481882</v>
          </cell>
          <cell r="AK349" t="str">
            <v>GT96INDL01010000000120481882</v>
          </cell>
          <cell r="AL349">
            <v>6120</v>
          </cell>
          <cell r="AM349">
            <v>6120</v>
          </cell>
          <cell r="AN349">
            <v>6120</v>
          </cell>
          <cell r="AO349">
            <v>6120</v>
          </cell>
        </row>
        <row r="350">
          <cell r="L350" t="str">
            <v>JOSE ERWIN  MALDONADO</v>
          </cell>
          <cell r="M350">
            <v>31</v>
          </cell>
          <cell r="N350" t="str">
            <v>O</v>
          </cell>
          <cell r="O350" t="str">
            <v>OCUPADO</v>
          </cell>
          <cell r="P350">
            <v>1428633</v>
          </cell>
          <cell r="Q350">
            <v>82037</v>
          </cell>
          <cell r="R350" t="str">
            <v>AUXILIAR</v>
          </cell>
          <cell r="S350">
            <v>0</v>
          </cell>
          <cell r="T350" t="str">
            <v>SIN ESPECIALIDAD</v>
          </cell>
          <cell r="U350">
            <v>0</v>
          </cell>
          <cell r="V350">
            <v>8240</v>
          </cell>
          <cell r="W350" t="str">
            <v>AUXILIAR (AUXILIATURAS1,DIRECCIÓN DE AUXILIATURAS)</v>
          </cell>
          <cell r="X350">
            <v>173490087</v>
          </cell>
          <cell r="Y350" t="str">
            <v>DPI</v>
          </cell>
          <cell r="Z350">
            <v>2454156530901</v>
          </cell>
          <cell r="AA350">
            <v>901</v>
          </cell>
          <cell r="AB350">
            <v>22728</v>
          </cell>
          <cell r="AC350">
            <v>11</v>
          </cell>
          <cell r="AD350" t="str">
            <v>COLEGIO DE ABOGADOS Y NOTARIOS</v>
          </cell>
          <cell r="AE350" t="str">
            <v>BARRIO LA PAZ, QUETZALTENANGO, OLINTEPEQUE</v>
          </cell>
          <cell r="AF350">
            <v>903</v>
          </cell>
          <cell r="AG350">
            <v>44866</v>
          </cell>
          <cell r="AH350">
            <v>15</v>
          </cell>
          <cell r="AI350" t="str">
            <v>BANCO INDUSTRIAL, SOCIEDAD ANONIMA</v>
          </cell>
          <cell r="AJ350">
            <v>361394733</v>
          </cell>
          <cell r="AK350" t="str">
            <v>GT71INDL01010000000361394733</v>
          </cell>
          <cell r="AL350">
            <v>17025</v>
          </cell>
          <cell r="AM350">
            <v>17025</v>
          </cell>
          <cell r="AN350">
            <v>16500</v>
          </cell>
          <cell r="AO350">
            <v>16500</v>
          </cell>
        </row>
        <row r="351">
          <cell r="L351" t="str">
            <v>JOSE FRANCISCO  DE LEON DE LEON</v>
          </cell>
          <cell r="M351">
            <v>31</v>
          </cell>
          <cell r="N351" t="str">
            <v>O</v>
          </cell>
          <cell r="O351" t="str">
            <v>OCUPADO</v>
          </cell>
          <cell r="P351">
            <v>1428459</v>
          </cell>
          <cell r="Q351">
            <v>83010</v>
          </cell>
          <cell r="R351" t="str">
            <v>AUXILIAR ADMINISTRATIVO DE DEPARTAMENTO</v>
          </cell>
          <cell r="S351">
            <v>0</v>
          </cell>
          <cell r="T351" t="str">
            <v>SIN ESPECIALIDAD</v>
          </cell>
          <cell r="U351">
            <v>0</v>
          </cell>
          <cell r="V351">
            <v>8336</v>
          </cell>
          <cell r="W351" t="str">
            <v>AUXILIAR ADMINISTRATIVO/A DE DEPARTAMENTO (SECCIÓN DE GESTIÓN, DIRECCIÓN DE RECURSOS HUMANOS)</v>
          </cell>
          <cell r="Y351" t="str">
            <v>DPI</v>
          </cell>
          <cell r="Z351">
            <v>2444280770101</v>
          </cell>
          <cell r="AA351">
            <v>101</v>
          </cell>
          <cell r="AE351" t="str">
            <v xml:space="preserve">40 AVENIDA 45-93 VISTA HERMOSA IV, ZONA 16, </v>
          </cell>
          <cell r="AF351">
            <v>101</v>
          </cell>
          <cell r="AG351">
            <v>45111</v>
          </cell>
          <cell r="AH351">
            <v>15</v>
          </cell>
          <cell r="AI351" t="str">
            <v>BANCO INDUSTRIAL, SOCIEDAD ANONIMA</v>
          </cell>
          <cell r="AJ351">
            <v>4400008316</v>
          </cell>
          <cell r="AK351" t="str">
            <v>GT14INDL01010000004400008316</v>
          </cell>
          <cell r="AL351">
            <v>7800</v>
          </cell>
          <cell r="AM351">
            <v>7800</v>
          </cell>
          <cell r="AN351">
            <v>7800</v>
          </cell>
          <cell r="AO351">
            <v>7800</v>
          </cell>
        </row>
        <row r="352">
          <cell r="L352" t="str">
            <v>JOSE GILBERTO  RUIZ PORTILLO</v>
          </cell>
          <cell r="M352">
            <v>31</v>
          </cell>
          <cell r="N352" t="str">
            <v>O</v>
          </cell>
          <cell r="O352" t="str">
            <v>OCUPADO</v>
          </cell>
          <cell r="P352">
            <v>1447900</v>
          </cell>
          <cell r="Q352">
            <v>82144</v>
          </cell>
          <cell r="R352" t="str">
            <v>DEFENSOR</v>
          </cell>
          <cell r="S352">
            <v>0</v>
          </cell>
          <cell r="T352" t="str">
            <v>SIN ESPECIALIDAD</v>
          </cell>
          <cell r="U352">
            <v>0</v>
          </cell>
          <cell r="V352">
            <v>8120</v>
          </cell>
          <cell r="W352" t="str">
            <v>DEFENSOR/A (DIRECCIÓN DE DEFENSORÍAS)</v>
          </cell>
          <cell r="X352">
            <v>1988571600101</v>
          </cell>
          <cell r="Y352" t="str">
            <v>DPI</v>
          </cell>
          <cell r="Z352">
            <v>1988571600101</v>
          </cell>
          <cell r="AA352">
            <v>101</v>
          </cell>
          <cell r="AB352">
            <v>35112</v>
          </cell>
          <cell r="AC352">
            <v>11</v>
          </cell>
          <cell r="AD352" t="str">
            <v>COLEGIO DE ABOGADOS Y NOTARIOS</v>
          </cell>
          <cell r="AE352" t="str">
            <v>LOTE 11 MANZANA "A" SECTOR II LOMA REAL</v>
          </cell>
          <cell r="AF352">
            <v>101</v>
          </cell>
          <cell r="AG352">
            <v>45250</v>
          </cell>
          <cell r="AH352">
            <v>15</v>
          </cell>
          <cell r="AI352" t="str">
            <v>BANCO INDUSTRIAL, SOCIEDAD ANONIMA</v>
          </cell>
          <cell r="AJ352">
            <v>5520020081</v>
          </cell>
          <cell r="AK352" t="str">
            <v>GT03INDL01010000005520020081</v>
          </cell>
          <cell r="AL352">
            <v>14825</v>
          </cell>
          <cell r="AM352">
            <v>14825</v>
          </cell>
          <cell r="AN352">
            <v>14300</v>
          </cell>
          <cell r="AO352">
            <v>14300</v>
          </cell>
        </row>
        <row r="353">
          <cell r="L353" t="str">
            <v>JOSE LEONARDO  CUXUN PEREZ</v>
          </cell>
          <cell r="M353">
            <v>31</v>
          </cell>
          <cell r="N353" t="str">
            <v>O</v>
          </cell>
          <cell r="O353" t="str">
            <v>OCUPADO</v>
          </cell>
          <cell r="P353">
            <v>1426001</v>
          </cell>
          <cell r="Q353">
            <v>81968</v>
          </cell>
          <cell r="R353" t="str">
            <v>AGENTE DE SEGURIDAD</v>
          </cell>
          <cell r="S353">
            <v>0</v>
          </cell>
          <cell r="T353" t="str">
            <v>SIN ESPECIALIDAD</v>
          </cell>
          <cell r="U353">
            <v>0</v>
          </cell>
          <cell r="V353">
            <v>8106</v>
          </cell>
          <cell r="W353" t="str">
            <v>AGENTE DE SEGURIDAD (SECCIÓN DE SEGURIDAD DE INSTALACIONES, DIRECCIÓN DE SEGURIDAD INSTITUCIONAL)</v>
          </cell>
          <cell r="X353">
            <v>178206371</v>
          </cell>
          <cell r="Y353" t="str">
            <v>DPI</v>
          </cell>
          <cell r="Z353">
            <v>1985638171502</v>
          </cell>
          <cell r="AA353">
            <v>1502</v>
          </cell>
          <cell r="AE353" t="str">
            <v>ALDEA EL PROGRESO  MUNICIPIO SAN MIGUEL CHICOJ</v>
          </cell>
          <cell r="AF353">
            <v>1502</v>
          </cell>
          <cell r="AG353">
            <v>44866</v>
          </cell>
          <cell r="AH353">
            <v>15</v>
          </cell>
          <cell r="AI353" t="str">
            <v>BANCO INDUSTRIAL, SOCIEDAD ANONIMA</v>
          </cell>
          <cell r="AJ353">
            <v>6930007429</v>
          </cell>
          <cell r="AK353" t="str">
            <v>GT89INDL01010000006930007429</v>
          </cell>
          <cell r="AL353">
            <v>6750</v>
          </cell>
          <cell r="AM353">
            <v>6750</v>
          </cell>
          <cell r="AN353">
            <v>6600</v>
          </cell>
          <cell r="AO353">
            <v>6600</v>
          </cell>
        </row>
        <row r="354">
          <cell r="L354" t="str">
            <v>JOSE LUIS  ROSALES CORTEZ</v>
          </cell>
          <cell r="M354">
            <v>31</v>
          </cell>
          <cell r="N354" t="str">
            <v>O</v>
          </cell>
          <cell r="O354" t="str">
            <v>OCUPADO</v>
          </cell>
          <cell r="P354">
            <v>1441609</v>
          </cell>
          <cell r="Q354">
            <v>83327</v>
          </cell>
          <cell r="R354" t="str">
            <v>TÉCNICO DE DEPARTAMENTO</v>
          </cell>
          <cell r="S354">
            <v>0</v>
          </cell>
          <cell r="T354" t="str">
            <v>SIN ESPECIALIDAD</v>
          </cell>
          <cell r="U354">
            <v>0</v>
          </cell>
          <cell r="V354">
            <v>8289</v>
          </cell>
          <cell r="W354" t="str">
            <v>TÉCNICO/A DE DEPARTAMENTO (DEPTO. DE REDACCIÓN Y EDICIÓN, DIRECCIÓN DE COMUNICACIÓN SOCIAL)</v>
          </cell>
          <cell r="X354">
            <v>178147641</v>
          </cell>
          <cell r="Y354" t="str">
            <v>DPI</v>
          </cell>
          <cell r="Z354">
            <v>1848603690101</v>
          </cell>
          <cell r="AA354">
            <v>101</v>
          </cell>
          <cell r="AE354" t="str">
            <v>3 CALLE 3-08 RES FUENTES DEL VALLE NORTE II KM 10.5 CARR A SAN LUIS, GUATEMALA , CHINAUTLA</v>
          </cell>
          <cell r="AF354">
            <v>106</v>
          </cell>
          <cell r="AG354">
            <v>44866</v>
          </cell>
          <cell r="AH354">
            <v>15</v>
          </cell>
          <cell r="AI354" t="str">
            <v>BANCO INDUSTRIAL, SOCIEDAD ANONIMA</v>
          </cell>
          <cell r="AJ354">
            <v>120065243</v>
          </cell>
          <cell r="AK354" t="str">
            <v>GT65INDL01010000000120065243</v>
          </cell>
          <cell r="AL354">
            <v>8550</v>
          </cell>
          <cell r="AM354">
            <v>8550</v>
          </cell>
          <cell r="AN354">
            <v>8400</v>
          </cell>
          <cell r="AO354">
            <v>8400</v>
          </cell>
        </row>
        <row r="355">
          <cell r="L355" t="str">
            <v>JOSE MANUEL  ASTURIAS RUANO</v>
          </cell>
          <cell r="M355">
            <v>31</v>
          </cell>
          <cell r="N355" t="str">
            <v>O</v>
          </cell>
          <cell r="O355" t="str">
            <v>OCUPADO</v>
          </cell>
          <cell r="P355">
            <v>1444406</v>
          </cell>
          <cell r="Q355">
            <v>82282</v>
          </cell>
          <cell r="R355" t="str">
            <v>OFICIAL DE AUXILIATURA</v>
          </cell>
          <cell r="S355">
            <v>0</v>
          </cell>
          <cell r="T355" t="str">
            <v>SIN ESPECIALIDAD</v>
          </cell>
          <cell r="U355">
            <v>0</v>
          </cell>
          <cell r="V355">
            <v>8246</v>
          </cell>
          <cell r="W355" t="str">
            <v>OFICIAL DE AUXILIATURA (AUXILIATURAS, DIRECCIÓN DE AUXILIATURAS)</v>
          </cell>
          <cell r="X355">
            <v>183321454</v>
          </cell>
          <cell r="Y355" t="str">
            <v>DPI</v>
          </cell>
          <cell r="Z355">
            <v>2463017832101</v>
          </cell>
          <cell r="AE355" t="str">
            <v>LOTE 87 BOSQUES DE VIENA BARRIO SAN FRANCISCO JALAPA</v>
          </cell>
          <cell r="AF355">
            <v>2101</v>
          </cell>
          <cell r="AG355">
            <v>45196</v>
          </cell>
          <cell r="AH355">
            <v>15</v>
          </cell>
          <cell r="AI355" t="str">
            <v>BANCO INDUSTRIAL, SOCIEDAD ANONIMA</v>
          </cell>
          <cell r="AJ355">
            <v>6570075876</v>
          </cell>
          <cell r="AK355" t="str">
            <v>GT22INDL01010000006570075876</v>
          </cell>
          <cell r="AL355">
            <v>7200</v>
          </cell>
          <cell r="AM355">
            <v>7200</v>
          </cell>
          <cell r="AN355">
            <v>7200</v>
          </cell>
          <cell r="AO355">
            <v>7200</v>
          </cell>
        </row>
        <row r="356">
          <cell r="L356" t="str">
            <v>JOSE MIGUEL  MORALES SECAIDA</v>
          </cell>
          <cell r="M356">
            <v>31</v>
          </cell>
          <cell r="N356" t="str">
            <v>O</v>
          </cell>
          <cell r="O356" t="str">
            <v>OCUPADO</v>
          </cell>
          <cell r="P356">
            <v>1433104</v>
          </cell>
          <cell r="Q356">
            <v>82122</v>
          </cell>
          <cell r="R356" t="str">
            <v>CONDUCTOR</v>
          </cell>
          <cell r="S356">
            <v>0</v>
          </cell>
          <cell r="T356" t="str">
            <v>SIN ESPECIALIDAD</v>
          </cell>
          <cell r="U356">
            <v>0</v>
          </cell>
          <cell r="V356">
            <v>8100</v>
          </cell>
          <cell r="W356" t="str">
            <v>CONDUCTOR/A (DEPARTAMENTO DE TRANSPORTE, DIRECCIÓN ADMINISTRATIVA)</v>
          </cell>
          <cell r="X356">
            <v>184126407</v>
          </cell>
          <cell r="Y356" t="str">
            <v>DPI</v>
          </cell>
          <cell r="Z356">
            <v>1995707520101</v>
          </cell>
          <cell r="AA356">
            <v>101</v>
          </cell>
          <cell r="AE356" t="str">
            <v>LOTE 33 C COL EL CHATO ZONA 18, GUATEMALA , GUATEMALA</v>
          </cell>
          <cell r="AF356">
            <v>101</v>
          </cell>
          <cell r="AG356">
            <v>44866</v>
          </cell>
          <cell r="AH356">
            <v>15</v>
          </cell>
          <cell r="AI356" t="str">
            <v>BANCO INDUSTRIAL, SOCIEDAD ANONIMA</v>
          </cell>
          <cell r="AJ356">
            <v>20080685</v>
          </cell>
          <cell r="AK356" t="str">
            <v>GT90INDL01010000000020080685</v>
          </cell>
          <cell r="AL356">
            <v>6270</v>
          </cell>
          <cell r="AM356">
            <v>6270</v>
          </cell>
          <cell r="AN356">
            <v>6120</v>
          </cell>
          <cell r="AO356">
            <v>6120</v>
          </cell>
        </row>
        <row r="357">
          <cell r="L357" t="str">
            <v>JOSE NATANAEL  XAMINEZ BAQUIN</v>
          </cell>
          <cell r="M357">
            <v>31</v>
          </cell>
          <cell r="N357" t="str">
            <v>O</v>
          </cell>
          <cell r="O357" t="str">
            <v>OCUPADO</v>
          </cell>
          <cell r="P357">
            <v>1446942</v>
          </cell>
          <cell r="Q357">
            <v>82170</v>
          </cell>
          <cell r="R357" t="str">
            <v>EDUCADOR</v>
          </cell>
          <cell r="S357">
            <v>0</v>
          </cell>
          <cell r="T357" t="str">
            <v>SIN ESPECIALIDAD</v>
          </cell>
          <cell r="U357">
            <v>0</v>
          </cell>
          <cell r="V357">
            <v>8249</v>
          </cell>
          <cell r="W357" t="str">
            <v>EDUCADOR/A (AUXILIATURAS, DIRECCIÓN DE AUXILIATURAS)</v>
          </cell>
          <cell r="X357">
            <v>166451369</v>
          </cell>
          <cell r="Y357" t="str">
            <v>DPI</v>
          </cell>
          <cell r="Z357">
            <v>2565365890701</v>
          </cell>
          <cell r="AA357">
            <v>701</v>
          </cell>
          <cell r="AE357" t="str">
            <v xml:space="preserve">SOLOLA, SOLOLA </v>
          </cell>
          <cell r="AF357">
            <v>701</v>
          </cell>
          <cell r="AG357">
            <v>44866</v>
          </cell>
          <cell r="AH357">
            <v>15</v>
          </cell>
          <cell r="AI357" t="str">
            <v>BANCO INDUSTRIAL, SOCIEDAD ANONIMA</v>
          </cell>
          <cell r="AJ357">
            <v>230017673</v>
          </cell>
          <cell r="AK357" t="str">
            <v>GT10INDL01010000000230017673</v>
          </cell>
          <cell r="AL357">
            <v>7350</v>
          </cell>
          <cell r="AM357">
            <v>7350</v>
          </cell>
          <cell r="AN357">
            <v>7200</v>
          </cell>
          <cell r="AO357">
            <v>7200</v>
          </cell>
        </row>
        <row r="358">
          <cell r="L358" t="str">
            <v>JOSE RODOLFO  PALACIOS OLIVA</v>
          </cell>
          <cell r="M358">
            <v>31</v>
          </cell>
          <cell r="N358" t="str">
            <v>O</v>
          </cell>
          <cell r="O358" t="str">
            <v>OCUPADO</v>
          </cell>
          <cell r="P358">
            <v>1447003</v>
          </cell>
          <cell r="Q358">
            <v>82282</v>
          </cell>
          <cell r="R358" t="str">
            <v>OFICIAL DE AUXILIATURA</v>
          </cell>
          <cell r="S358">
            <v>0</v>
          </cell>
          <cell r="T358" t="str">
            <v>SIN ESPECIALIDAD</v>
          </cell>
          <cell r="U358">
            <v>0</v>
          </cell>
          <cell r="V358">
            <v>8246</v>
          </cell>
          <cell r="W358" t="str">
            <v>OFICIAL DE AUXILIATURA (AUXILIATURAS, DIRECCIÓN DE AUXILIATURAS)</v>
          </cell>
          <cell r="X358">
            <v>201600940123</v>
          </cell>
          <cell r="Y358" t="str">
            <v>DPI</v>
          </cell>
          <cell r="Z358">
            <v>2217031441712</v>
          </cell>
          <cell r="AA358">
            <v>1712</v>
          </cell>
          <cell r="AE358" t="str">
            <v>BARRIO LAS DELICIAS ZONA 7, PETÉN, POPTÚN</v>
          </cell>
          <cell r="AF358">
            <v>1712</v>
          </cell>
          <cell r="AG358">
            <v>44866</v>
          </cell>
          <cell r="AH358">
            <v>15</v>
          </cell>
          <cell r="AI358" t="str">
            <v>BANCO INDUSTRIAL, SOCIEDAD ANONIMA</v>
          </cell>
          <cell r="AJ358">
            <v>1760037539</v>
          </cell>
          <cell r="AK358" t="str">
            <v>GT71INDL01010000001760037539</v>
          </cell>
          <cell r="AL358">
            <v>7350</v>
          </cell>
          <cell r="AM358">
            <v>7350</v>
          </cell>
          <cell r="AN358">
            <v>7200</v>
          </cell>
          <cell r="AO358">
            <v>7200</v>
          </cell>
        </row>
        <row r="359">
          <cell r="L359" t="str">
            <v>JOSUE   QUEX PEREZ</v>
          </cell>
          <cell r="M359">
            <v>31</v>
          </cell>
          <cell r="N359" t="str">
            <v>O</v>
          </cell>
          <cell r="O359" t="str">
            <v>OCUPADO</v>
          </cell>
          <cell r="P359">
            <v>1437927</v>
          </cell>
          <cell r="Q359">
            <v>82023</v>
          </cell>
          <cell r="R359" t="str">
            <v>AUDITOR</v>
          </cell>
          <cell r="S359">
            <v>0</v>
          </cell>
          <cell r="T359" t="str">
            <v>SIN ESPECIALIDAD</v>
          </cell>
          <cell r="U359">
            <v>0</v>
          </cell>
          <cell r="V359">
            <v>8143</v>
          </cell>
          <cell r="W359" t="str">
            <v>AUDITOR/A (AUDITORÍA INTERNA)</v>
          </cell>
          <cell r="X359">
            <v>180521841</v>
          </cell>
          <cell r="Y359" t="str">
            <v>DPI</v>
          </cell>
          <cell r="Z359">
            <v>2494072480406</v>
          </cell>
          <cell r="AA359">
            <v>406</v>
          </cell>
          <cell r="AB359">
            <v>16863</v>
          </cell>
          <cell r="AC359">
            <v>9</v>
          </cell>
          <cell r="AD359" t="str">
            <v>COLEGIO DE CIENCIAS ECONOMICAS</v>
          </cell>
          <cell r="AE359" t="str">
            <v>Km. 4.5 carretera a Chinautla casa 165 Residencias San Angel III Chinautla Guatemala</v>
          </cell>
          <cell r="AF359">
            <v>101</v>
          </cell>
          <cell r="AG359">
            <v>45139</v>
          </cell>
          <cell r="AH359">
            <v>15</v>
          </cell>
          <cell r="AI359" t="str">
            <v>BANCO INDUSTRIAL, SOCIEDAD ANONIMA</v>
          </cell>
          <cell r="AJ359">
            <v>1440144408</v>
          </cell>
          <cell r="AK359" t="str">
            <v>GT62INDL01010000001440144408</v>
          </cell>
          <cell r="AL359">
            <v>13575</v>
          </cell>
          <cell r="AM359">
            <v>13575</v>
          </cell>
          <cell r="AN359">
            <v>13200</v>
          </cell>
          <cell r="AO359">
            <v>13200</v>
          </cell>
        </row>
        <row r="360">
          <cell r="L360" t="str">
            <v>JOSUE ALFREDO  RODRIGUEZ RUANO</v>
          </cell>
          <cell r="M360">
            <v>31</v>
          </cell>
          <cell r="N360" t="str">
            <v>O</v>
          </cell>
          <cell r="O360" t="str">
            <v>OCUPADO</v>
          </cell>
          <cell r="P360">
            <v>1428458</v>
          </cell>
          <cell r="Q360">
            <v>83009</v>
          </cell>
          <cell r="R360" t="str">
            <v>AUXILIAR ADMINISTRATIVO DE DEPARTAMENTO</v>
          </cell>
          <cell r="S360">
            <v>0</v>
          </cell>
          <cell r="T360" t="str">
            <v>SIN ESPECIALIDAD</v>
          </cell>
          <cell r="U360">
            <v>0</v>
          </cell>
          <cell r="V360">
            <v>8151</v>
          </cell>
          <cell r="W360" t="str">
            <v>AUXILIAR ADMINISTRATIVO/A DE DEPARTAMENTO (DEPARTAMENTO DE COMPRAS, DIRECCIÓN ADMINISTRATIVA)</v>
          </cell>
          <cell r="X360">
            <v>201005029272</v>
          </cell>
          <cell r="Y360" t="str">
            <v>DPI</v>
          </cell>
          <cell r="Z360">
            <v>2593322832212</v>
          </cell>
          <cell r="AA360">
            <v>2212</v>
          </cell>
          <cell r="AE360" t="str">
            <v>RESIDENCIALES VILLA OFELIA, MANZANA C LOTE 18</v>
          </cell>
          <cell r="AF360">
            <v>115</v>
          </cell>
          <cell r="AG360">
            <v>45187</v>
          </cell>
          <cell r="AH360">
            <v>15</v>
          </cell>
          <cell r="AI360" t="str">
            <v>BANCO INDUSTRIAL, SOCIEDAD ANONIMA</v>
          </cell>
          <cell r="AJ360">
            <v>490173226</v>
          </cell>
          <cell r="AK360" t="str">
            <v>GT80INDL01010000000490173226</v>
          </cell>
          <cell r="AL360">
            <v>7800</v>
          </cell>
          <cell r="AM360">
            <v>7800</v>
          </cell>
          <cell r="AN360">
            <v>7800</v>
          </cell>
          <cell r="AO360">
            <v>7800</v>
          </cell>
        </row>
        <row r="361">
          <cell r="L361" t="str">
            <v>JOSUE ELIAS  MARTINEZ PEREZ</v>
          </cell>
          <cell r="M361">
            <v>31</v>
          </cell>
          <cell r="N361" t="str">
            <v>O</v>
          </cell>
          <cell r="O361" t="str">
            <v>OCUPADO</v>
          </cell>
          <cell r="P361">
            <v>1444351</v>
          </cell>
          <cell r="Q361">
            <v>82282</v>
          </cell>
          <cell r="R361" t="str">
            <v>OFICIAL DE AUXILIATURA</v>
          </cell>
          <cell r="S361">
            <v>0</v>
          </cell>
          <cell r="T361" t="str">
            <v>SIN ESPECIALIDAD</v>
          </cell>
          <cell r="U361">
            <v>0</v>
          </cell>
          <cell r="V361">
            <v>8246</v>
          </cell>
          <cell r="W361" t="str">
            <v>OFICIAL DE AUXILIATURA (AUXILIATURAS, DIRECCIÓN DE AUXILIATURAS)</v>
          </cell>
          <cell r="X361">
            <v>183428580</v>
          </cell>
          <cell r="Y361" t="str">
            <v>DPI</v>
          </cell>
          <cell r="Z361">
            <v>1952510400101</v>
          </cell>
          <cell r="AA361">
            <v>101</v>
          </cell>
          <cell r="AE361" t="str">
            <v>BARRIO EL PORVENIR</v>
          </cell>
          <cell r="AF361">
            <v>201</v>
          </cell>
          <cell r="AG361">
            <v>44866</v>
          </cell>
          <cell r="AH361">
            <v>15</v>
          </cell>
          <cell r="AI361" t="str">
            <v>BANCO INDUSTRIAL, SOCIEDAD ANONIMA</v>
          </cell>
          <cell r="AJ361">
            <v>480025171</v>
          </cell>
          <cell r="AK361" t="str">
            <v>GT16INDL01010000000480025171</v>
          </cell>
          <cell r="AL361">
            <v>7350</v>
          </cell>
          <cell r="AM361">
            <v>7350</v>
          </cell>
          <cell r="AN361">
            <v>7200</v>
          </cell>
          <cell r="AO361">
            <v>7200</v>
          </cell>
        </row>
        <row r="362">
          <cell r="L362" t="str">
            <v>JOSUE LEONARDO  LOPEZ GODINEZ</v>
          </cell>
          <cell r="M362">
            <v>31</v>
          </cell>
          <cell r="N362" t="str">
            <v>O</v>
          </cell>
          <cell r="O362" t="str">
            <v>OCUPADO</v>
          </cell>
          <cell r="P362">
            <v>1446824</v>
          </cell>
          <cell r="Q362">
            <v>82282</v>
          </cell>
          <cell r="R362" t="str">
            <v>OFICIAL DE AUXILIATURA</v>
          </cell>
          <cell r="S362">
            <v>0</v>
          </cell>
          <cell r="T362" t="str">
            <v>SIN ESPECIALIDAD</v>
          </cell>
          <cell r="U362">
            <v>0</v>
          </cell>
          <cell r="V362">
            <v>8246</v>
          </cell>
          <cell r="W362" t="str">
            <v>OFICIAL DE AUXILIATURA (AUXILIATURAS, DIRECCIÓN DE AUXILIATURAS)</v>
          </cell>
          <cell r="X362">
            <v>177669553</v>
          </cell>
          <cell r="Y362" t="str">
            <v>DPI</v>
          </cell>
          <cell r="Z362">
            <v>2317580651202</v>
          </cell>
          <cell r="AA362">
            <v>1202</v>
          </cell>
          <cell r="AE362" t="str">
            <v>3 CALLE 3-23, SAN MARCOS, SAN PEDRO SACATEPÉQUEZ</v>
          </cell>
          <cell r="AF362">
            <v>1202</v>
          </cell>
          <cell r="AG362">
            <v>44866</v>
          </cell>
          <cell r="AH362">
            <v>15</v>
          </cell>
          <cell r="AI362" t="str">
            <v>BANCO INDUSTRIAL, SOCIEDAD ANONIMA</v>
          </cell>
          <cell r="AJ362">
            <v>360004119</v>
          </cell>
          <cell r="AK362" t="str">
            <v>GT83INDL01010000000360004119</v>
          </cell>
          <cell r="AL362">
            <v>7350</v>
          </cell>
          <cell r="AM362">
            <v>7350</v>
          </cell>
          <cell r="AN362">
            <v>7200</v>
          </cell>
          <cell r="AO362">
            <v>7200</v>
          </cell>
        </row>
        <row r="363">
          <cell r="L363" t="str">
            <v>JUAN  PABLO  ACEITUNO ARAGON</v>
          </cell>
          <cell r="M363">
            <v>31</v>
          </cell>
          <cell r="N363" t="str">
            <v>O</v>
          </cell>
          <cell r="O363" t="str">
            <v>OCUPADO</v>
          </cell>
          <cell r="P363">
            <v>1443118</v>
          </cell>
          <cell r="Q363">
            <v>82305</v>
          </cell>
          <cell r="R363" t="str">
            <v>PROFESIONAL DE DEPARTAMENTO</v>
          </cell>
          <cell r="S363">
            <v>0</v>
          </cell>
          <cell r="T363" t="str">
            <v>SIN ESPECIALIDAD</v>
          </cell>
          <cell r="U363">
            <v>0</v>
          </cell>
          <cell r="V363">
            <v>8187</v>
          </cell>
          <cell r="W363" t="str">
            <v>PROFESIONAL DE DEPARTAMENTO (SEC. DE ASIGNACIÓN DE EXPEDIENTES EN TRÁMITE, DIRECCIÓN DE PROCURACIÓN)</v>
          </cell>
          <cell r="X363">
            <v>201402365111</v>
          </cell>
          <cell r="Y363" t="str">
            <v>DPI</v>
          </cell>
          <cell r="Z363">
            <v>2742686200101</v>
          </cell>
          <cell r="AA363">
            <v>101</v>
          </cell>
          <cell r="AB363">
            <v>14750</v>
          </cell>
          <cell r="AC363">
            <v>11</v>
          </cell>
          <cell r="AD363" t="str">
            <v>COLEGIO DE ABOGADOS Y NOTARIOS</v>
          </cell>
          <cell r="AE363" t="str">
            <v>KILOMETRO 14.1, CARRETERA EL SALVADOR CONDOMINIO SAN JOAQUIN, CASA 02</v>
          </cell>
          <cell r="AF363">
            <v>101</v>
          </cell>
          <cell r="AG363">
            <v>44866</v>
          </cell>
          <cell r="AH363">
            <v>15</v>
          </cell>
          <cell r="AI363" t="str">
            <v>BANCO INDUSTRIAL, SOCIEDAD ANONIMA</v>
          </cell>
          <cell r="AJ363">
            <v>820001220</v>
          </cell>
          <cell r="AK363" t="str">
            <v>GT66INDL01010000000820001220</v>
          </cell>
          <cell r="AL363">
            <v>13725</v>
          </cell>
          <cell r="AM363">
            <v>13725</v>
          </cell>
          <cell r="AN363">
            <v>13200</v>
          </cell>
          <cell r="AO363">
            <v>13200</v>
          </cell>
        </row>
        <row r="364">
          <cell r="L364" t="str">
            <v>JUAN CARLOS  CATALAN MARTINEZ</v>
          </cell>
          <cell r="M364">
            <v>31</v>
          </cell>
          <cell r="N364" t="str">
            <v>S</v>
          </cell>
          <cell r="O364" t="str">
            <v>SUSPENDIDO</v>
          </cell>
          <cell r="P364">
            <v>1446996</v>
          </cell>
          <cell r="Q364">
            <v>82282</v>
          </cell>
          <cell r="R364" t="str">
            <v>OFICIAL DE AUXILIATURA</v>
          </cell>
          <cell r="S364">
            <v>0</v>
          </cell>
          <cell r="T364" t="str">
            <v>SIN ESPECIALIDAD</v>
          </cell>
          <cell r="U364">
            <v>0</v>
          </cell>
          <cell r="V364">
            <v>8246</v>
          </cell>
          <cell r="W364" t="str">
            <v>OFICIAL DE AUXILIATURA (AUXILIATURAS, DIRECCIÓN DE AUXILIATURAS)</v>
          </cell>
          <cell r="X364">
            <v>201500090392</v>
          </cell>
          <cell r="Y364" t="str">
            <v>DPI</v>
          </cell>
          <cell r="Z364">
            <v>2497395421901</v>
          </cell>
          <cell r="AA364">
            <v>1901</v>
          </cell>
          <cell r="AE364" t="str">
            <v>1RA AVENIDA 3-25 COLONIA BANVI,</v>
          </cell>
          <cell r="AF364">
            <v>1901</v>
          </cell>
          <cell r="AG364">
            <v>44960</v>
          </cell>
          <cell r="AH364">
            <v>15</v>
          </cell>
          <cell r="AI364" t="str">
            <v>BANCO INDUSTRIAL, SOCIEDAD ANONIMA</v>
          </cell>
          <cell r="AJ364">
            <v>310022611</v>
          </cell>
          <cell r="AK364" t="str">
            <v>GT36INDL01010000000310022611</v>
          </cell>
          <cell r="AL364">
            <v>7350</v>
          </cell>
          <cell r="AM364">
            <v>7350</v>
          </cell>
          <cell r="AN364">
            <v>7200</v>
          </cell>
          <cell r="AO364">
            <v>7200</v>
          </cell>
        </row>
        <row r="365">
          <cell r="L365" t="str">
            <v>JUAN CARLOS  DIAZ CONTRERAS</v>
          </cell>
          <cell r="M365">
            <v>31</v>
          </cell>
          <cell r="N365" t="str">
            <v>O</v>
          </cell>
          <cell r="O365" t="str">
            <v>OCUPADO</v>
          </cell>
          <cell r="P365">
            <v>1434327</v>
          </cell>
          <cell r="Q365">
            <v>82160</v>
          </cell>
          <cell r="R365" t="str">
            <v>DIRECTOR DE COOPERACIÓN Y RELACIONES INTERNACIONALES</v>
          </cell>
          <cell r="S365">
            <v>0</v>
          </cell>
          <cell r="T365" t="str">
            <v>SIN ESPECIALIDAD</v>
          </cell>
          <cell r="U365">
            <v>0</v>
          </cell>
          <cell r="V365">
            <v>8348</v>
          </cell>
          <cell r="W365" t="str">
            <v>DIRECTOR/A DE COOPERACIÓN Y RELACIONES INTERNACIONALES</v>
          </cell>
          <cell r="X365">
            <v>174467217</v>
          </cell>
          <cell r="Y365" t="str">
            <v>DPI</v>
          </cell>
          <cell r="Z365">
            <v>2648903370101</v>
          </cell>
          <cell r="AA365">
            <v>101</v>
          </cell>
          <cell r="AB365">
            <v>23207</v>
          </cell>
          <cell r="AC365">
            <v>14</v>
          </cell>
          <cell r="AD365" t="str">
            <v>COLEGIO DE CONTADORES PUBLICOS Y AUDITORES</v>
          </cell>
          <cell r="AE365" t="str">
            <v>3 CALLE "A" 4-15, COLONIA COLINAS DE MONTE MARIA</v>
          </cell>
          <cell r="AF365">
            <v>101</v>
          </cell>
          <cell r="AG365">
            <v>44866</v>
          </cell>
          <cell r="AH365">
            <v>15</v>
          </cell>
          <cell r="AI365" t="str">
            <v>BANCO INDUSTRIAL, SOCIEDAD ANONIMA</v>
          </cell>
          <cell r="AJ365">
            <v>130246127</v>
          </cell>
          <cell r="AK365" t="str">
            <v>GT35INDL01010000000130246127</v>
          </cell>
          <cell r="AL365">
            <v>26775</v>
          </cell>
          <cell r="AM365">
            <v>26775</v>
          </cell>
          <cell r="AN365">
            <v>26250</v>
          </cell>
          <cell r="AO365">
            <v>26250</v>
          </cell>
        </row>
        <row r="366">
          <cell r="L366" t="str">
            <v>JUAN CARLOS  JURACAN AGUSTIN</v>
          </cell>
          <cell r="M366">
            <v>31</v>
          </cell>
          <cell r="N366" t="str">
            <v>O</v>
          </cell>
          <cell r="O366" t="str">
            <v>OCUPADO</v>
          </cell>
          <cell r="P366">
            <v>1433107</v>
          </cell>
          <cell r="Q366">
            <v>82297</v>
          </cell>
          <cell r="R366" t="str">
            <v>PILOTO</v>
          </cell>
          <cell r="S366">
            <v>0</v>
          </cell>
          <cell r="T366" t="str">
            <v>SIN ESPECIALIDAD</v>
          </cell>
          <cell r="U366">
            <v>0</v>
          </cell>
          <cell r="V366">
            <v>8108</v>
          </cell>
          <cell r="W366" t="str">
            <v>PILOTO/A (DEPARTAMENTO DE TRANSPORTE, DIRECCIÓN ADMINISTRATIVA)</v>
          </cell>
          <cell r="X366">
            <v>173550443</v>
          </cell>
          <cell r="Y366" t="str">
            <v>DPI</v>
          </cell>
          <cell r="Z366">
            <v>1996362140101</v>
          </cell>
          <cell r="AA366">
            <v>101</v>
          </cell>
          <cell r="AE366" t="str">
            <v>22 AV. 8-8, GUATEMALA , SAN MIGUEL PETAPA</v>
          </cell>
          <cell r="AF366">
            <v>117</v>
          </cell>
          <cell r="AG366">
            <v>44866</v>
          </cell>
          <cell r="AH366">
            <v>15</v>
          </cell>
          <cell r="AI366" t="str">
            <v>BANCO INDUSTRIAL, SOCIEDAD ANONIMA</v>
          </cell>
          <cell r="AJ366">
            <v>140115717</v>
          </cell>
          <cell r="AK366" t="str">
            <v>GT87INDL01010000000140115717</v>
          </cell>
          <cell r="AL366">
            <v>6270</v>
          </cell>
          <cell r="AM366">
            <v>6270</v>
          </cell>
          <cell r="AN366">
            <v>6120</v>
          </cell>
          <cell r="AO366">
            <v>6120</v>
          </cell>
        </row>
        <row r="367">
          <cell r="L367" t="str">
            <v>JUAN CARLOS ALBERTO FERNANDEZ COC</v>
          </cell>
          <cell r="M367">
            <v>31</v>
          </cell>
          <cell r="N367" t="str">
            <v>O</v>
          </cell>
          <cell r="O367" t="str">
            <v>OCUPADO</v>
          </cell>
          <cell r="P367">
            <v>1447012</v>
          </cell>
          <cell r="Q367">
            <v>82282</v>
          </cell>
          <cell r="R367" t="str">
            <v>OFICIAL DE AUXILIATURA</v>
          </cell>
          <cell r="S367">
            <v>0</v>
          </cell>
          <cell r="T367" t="str">
            <v>SIN ESPECIALIDAD</v>
          </cell>
          <cell r="U367">
            <v>0</v>
          </cell>
          <cell r="V367">
            <v>8246</v>
          </cell>
          <cell r="W367" t="str">
            <v>OFICIAL DE AUXILIATURA (AUXILIATURAS, DIRECCIÓN DE AUXILIATURAS)</v>
          </cell>
          <cell r="X367">
            <v>201202081207</v>
          </cell>
          <cell r="Y367" t="str">
            <v>DPI</v>
          </cell>
          <cell r="Z367">
            <v>1940537681612</v>
          </cell>
          <cell r="AA367">
            <v>1612</v>
          </cell>
          <cell r="AE367" t="str">
            <v>LOTE 14 COLONIA LA PAZ, CALZADO ALVARO, COLOM, QUICHE, IXCAN</v>
          </cell>
          <cell r="AF367">
            <v>1420</v>
          </cell>
          <cell r="AG367">
            <v>44866</v>
          </cell>
          <cell r="AH367">
            <v>15</v>
          </cell>
          <cell r="AI367" t="str">
            <v>BANCO INDUSTRIAL, SOCIEDAD ANONIMA</v>
          </cell>
          <cell r="AJ367">
            <v>1480060076</v>
          </cell>
          <cell r="AK367" t="str">
            <v>GT85INDL01010000001480060076</v>
          </cell>
          <cell r="AL367">
            <v>7350</v>
          </cell>
          <cell r="AM367">
            <v>7350</v>
          </cell>
          <cell r="AN367">
            <v>7200</v>
          </cell>
          <cell r="AO367">
            <v>7200</v>
          </cell>
        </row>
        <row r="368">
          <cell r="L368" t="str">
            <v>JUAN ERIBERTO  HERRERA VILLATORO</v>
          </cell>
          <cell r="M368">
            <v>31</v>
          </cell>
          <cell r="N368" t="str">
            <v>O</v>
          </cell>
          <cell r="O368" t="str">
            <v>OCUPADO</v>
          </cell>
          <cell r="P368">
            <v>1428627</v>
          </cell>
          <cell r="Q368">
            <v>83027</v>
          </cell>
          <cell r="R368" t="str">
            <v>AUXILIAR</v>
          </cell>
          <cell r="S368">
            <v>0</v>
          </cell>
          <cell r="T368" t="str">
            <v>SIN ESPECIALIDAD</v>
          </cell>
          <cell r="U368">
            <v>0</v>
          </cell>
          <cell r="V368">
            <v>8240</v>
          </cell>
          <cell r="W368" t="str">
            <v>AUXILIAR (AUXILIATURAS1,DIRECCIÓN DE AUXILIATURAS)</v>
          </cell>
          <cell r="X368">
            <v>159296052</v>
          </cell>
          <cell r="Y368" t="str">
            <v>DPI</v>
          </cell>
          <cell r="Z368">
            <v>1968915820101</v>
          </cell>
          <cell r="AA368">
            <v>101</v>
          </cell>
          <cell r="AE368" t="str">
            <v>13 CALLE 32-59 TIKAL II</v>
          </cell>
          <cell r="AF368">
            <v>101</v>
          </cell>
          <cell r="AG368">
            <v>44866</v>
          </cell>
          <cell r="AH368">
            <v>15</v>
          </cell>
          <cell r="AI368" t="str">
            <v>BANCO INDUSTRIAL, SOCIEDAD ANONIMA</v>
          </cell>
          <cell r="AJ368">
            <v>214205</v>
          </cell>
          <cell r="AK368" t="str">
            <v>GT85INDL01010000000000214205</v>
          </cell>
          <cell r="AL368">
            <v>14450</v>
          </cell>
          <cell r="AM368">
            <v>14450</v>
          </cell>
          <cell r="AN368">
            <v>14300</v>
          </cell>
          <cell r="AO368">
            <v>14300</v>
          </cell>
        </row>
        <row r="369">
          <cell r="L369" t="str">
            <v>JUAN FERNANDO  BUCH DIONISIO</v>
          </cell>
          <cell r="M369">
            <v>31</v>
          </cell>
          <cell r="N369" t="str">
            <v>O</v>
          </cell>
          <cell r="O369" t="str">
            <v>OCUPADO</v>
          </cell>
          <cell r="P369">
            <v>1446936</v>
          </cell>
          <cell r="Q369">
            <v>82282</v>
          </cell>
          <cell r="R369" t="str">
            <v>OFICIAL DE AUXILIATURA</v>
          </cell>
          <cell r="S369">
            <v>0</v>
          </cell>
          <cell r="T369" t="str">
            <v>SIN ESPECIALIDAD</v>
          </cell>
          <cell r="U369">
            <v>0</v>
          </cell>
          <cell r="V369">
            <v>8246</v>
          </cell>
          <cell r="W369" t="str">
            <v>OFICIAL DE AUXILIATURA (AUXILIATURAS, DIRECCIÓN DE AUXILIATURAS)</v>
          </cell>
          <cell r="X369">
            <v>3143628430710</v>
          </cell>
          <cell r="Y369" t="str">
            <v>DPI</v>
          </cell>
          <cell r="Z369">
            <v>3143628430710</v>
          </cell>
          <cell r="AA369">
            <v>710</v>
          </cell>
          <cell r="AE369" t="str">
            <v xml:space="preserve">CALLEJON DE LOS QUENUN, </v>
          </cell>
          <cell r="AF369">
            <v>710</v>
          </cell>
          <cell r="AG369">
            <v>45232</v>
          </cell>
          <cell r="AH369">
            <v>15</v>
          </cell>
          <cell r="AI369" t="str">
            <v>BANCO INDUSTRIAL, SOCIEDAD ANONIMA</v>
          </cell>
          <cell r="AJ369">
            <v>230079667</v>
          </cell>
          <cell r="AK369" t="str">
            <v>GT04INDL01010000000230079667</v>
          </cell>
          <cell r="AL369">
            <v>7200</v>
          </cell>
          <cell r="AM369">
            <v>7200</v>
          </cell>
          <cell r="AN369">
            <v>7200</v>
          </cell>
          <cell r="AO369">
            <v>7200</v>
          </cell>
        </row>
        <row r="370">
          <cell r="L370" t="str">
            <v>JUAN FERNANDO  CALDERON REYES</v>
          </cell>
          <cell r="M370">
            <v>31</v>
          </cell>
          <cell r="N370" t="str">
            <v>O</v>
          </cell>
          <cell r="O370" t="str">
            <v>OCUPADO</v>
          </cell>
          <cell r="P370">
            <v>1444370</v>
          </cell>
          <cell r="Q370">
            <v>82282</v>
          </cell>
          <cell r="R370" t="str">
            <v>OFICIAL DE AUXILIATURA</v>
          </cell>
          <cell r="S370">
            <v>0</v>
          </cell>
          <cell r="T370" t="str">
            <v>SIN ESPECIALIDAD</v>
          </cell>
          <cell r="U370">
            <v>0</v>
          </cell>
          <cell r="V370">
            <v>8246</v>
          </cell>
          <cell r="W370" t="str">
            <v>OFICIAL DE AUXILIATURA (AUXILIATURAS, DIRECCIÓN DE AUXILIATURAS)</v>
          </cell>
          <cell r="X370">
            <v>201200267154</v>
          </cell>
          <cell r="Y370" t="str">
            <v>DPI</v>
          </cell>
          <cell r="Z370">
            <v>2443502051301</v>
          </cell>
          <cell r="AA370">
            <v>1301</v>
          </cell>
          <cell r="AE370" t="str">
            <v>16 AV 7-30, HUEHUETENANGO, HUEHUETENANGO</v>
          </cell>
          <cell r="AF370">
            <v>1301</v>
          </cell>
          <cell r="AG370">
            <v>44866</v>
          </cell>
          <cell r="AH370">
            <v>15</v>
          </cell>
          <cell r="AI370" t="str">
            <v>BANCO INDUSTRIAL, SOCIEDAD ANONIMA</v>
          </cell>
          <cell r="AJ370">
            <v>4360012977</v>
          </cell>
          <cell r="AK370" t="str">
            <v>GT36INDL01010000004360012977</v>
          </cell>
          <cell r="AL370">
            <v>7350</v>
          </cell>
          <cell r="AM370">
            <v>7350</v>
          </cell>
          <cell r="AN370">
            <v>7200</v>
          </cell>
          <cell r="AO370">
            <v>7200</v>
          </cell>
        </row>
        <row r="371">
          <cell r="L371" t="str">
            <v>JUAN JOSE  ANDRADE OROZCO</v>
          </cell>
          <cell r="M371">
            <v>31</v>
          </cell>
          <cell r="N371" t="str">
            <v>O</v>
          </cell>
          <cell r="O371" t="str">
            <v>OCUPADO</v>
          </cell>
          <cell r="P371">
            <v>1564746</v>
          </cell>
          <cell r="Q371">
            <v>82293</v>
          </cell>
          <cell r="R371" t="str">
            <v>OFICIAL DE UNIDAD</v>
          </cell>
          <cell r="S371">
            <v>0</v>
          </cell>
          <cell r="T371" t="str">
            <v>SIN ESPECIALIDAD</v>
          </cell>
          <cell r="U371">
            <v>0</v>
          </cell>
          <cell r="V371">
            <v>8299</v>
          </cell>
          <cell r="W371" t="str">
            <v>OFICIAL DE UNIDAD (UNIDAD DE DERECHOS CIVILES Y POLÍTICOS, AUXILIATURA GUATEMALA CENTRAL)</v>
          </cell>
          <cell r="X371">
            <v>201101345258</v>
          </cell>
          <cell r="Y371" t="str">
            <v>DPI</v>
          </cell>
          <cell r="Z371">
            <v>2484904861202</v>
          </cell>
          <cell r="AA371">
            <v>1202</v>
          </cell>
          <cell r="AE371" t="str">
            <v>32 CALLE 10-68 COL. LAS CHARCAS.</v>
          </cell>
          <cell r="AF371">
            <v>108</v>
          </cell>
          <cell r="AG371">
            <v>44866</v>
          </cell>
          <cell r="AH371">
            <v>16</v>
          </cell>
          <cell r="AI371" t="str">
            <v>BANCO DE DESARROLLO RURAL, SOCIEDAD ANONIMA</v>
          </cell>
          <cell r="AJ371">
            <v>3345009388</v>
          </cell>
          <cell r="AK371" t="str">
            <v>GT04BRRL01010000003345009388</v>
          </cell>
          <cell r="AL371">
            <v>7350</v>
          </cell>
          <cell r="AM371">
            <v>7350</v>
          </cell>
          <cell r="AN371">
            <v>7200</v>
          </cell>
          <cell r="AO371">
            <v>7200</v>
          </cell>
        </row>
        <row r="372">
          <cell r="L372" t="str">
            <v>JUAN MIGUEL  LEPPE MINCHEZ</v>
          </cell>
          <cell r="M372">
            <v>31</v>
          </cell>
          <cell r="N372" t="str">
            <v>O</v>
          </cell>
          <cell r="O372" t="str">
            <v>OCUPADO</v>
          </cell>
          <cell r="P372">
            <v>1447007</v>
          </cell>
          <cell r="Q372">
            <v>82284</v>
          </cell>
          <cell r="R372" t="str">
            <v>OFICIAL DE AUXILIATURA</v>
          </cell>
          <cell r="S372">
            <v>0</v>
          </cell>
          <cell r="T372" t="str">
            <v>SIN ESPECIALIDAD</v>
          </cell>
          <cell r="U372">
            <v>0</v>
          </cell>
          <cell r="V372">
            <v>8246</v>
          </cell>
          <cell r="W372" t="str">
            <v>OFICIAL DE AUXILIATURA (AUXILIATURAS, DIRECCIÓN DE AUXILIATURAS)</v>
          </cell>
          <cell r="X372">
            <v>177461787</v>
          </cell>
          <cell r="Y372" t="str">
            <v>DPI</v>
          </cell>
          <cell r="Z372">
            <v>2429016540920</v>
          </cell>
          <cell r="AA372">
            <v>920</v>
          </cell>
          <cell r="AE372" t="str">
            <v>5 CALLE8-45, QUETZALTENANGO, COATEPEQUE</v>
          </cell>
          <cell r="AF372">
            <v>920</v>
          </cell>
          <cell r="AG372">
            <v>44866</v>
          </cell>
          <cell r="AH372">
            <v>15</v>
          </cell>
          <cell r="AI372" t="str">
            <v>BANCO INDUSTRIAL, SOCIEDAD ANONIMA</v>
          </cell>
          <cell r="AJ372">
            <v>215255294</v>
          </cell>
          <cell r="AK372" t="str">
            <v>GT88INDL01010000000215255294</v>
          </cell>
          <cell r="AL372">
            <v>7350</v>
          </cell>
          <cell r="AM372">
            <v>7350</v>
          </cell>
          <cell r="AN372">
            <v>7200</v>
          </cell>
          <cell r="AO372">
            <v>7200</v>
          </cell>
        </row>
        <row r="373">
          <cell r="L373" t="str">
            <v>JUAN MIGUEL  REYES CHIVICHON</v>
          </cell>
          <cell r="M373">
            <v>31</v>
          </cell>
          <cell r="N373" t="str">
            <v>O</v>
          </cell>
          <cell r="O373" t="str">
            <v>OCUPADO</v>
          </cell>
          <cell r="P373">
            <v>1433464</v>
          </cell>
          <cell r="Q373">
            <v>82446</v>
          </cell>
          <cell r="R373" t="str">
            <v>TÉCNICO DE DEPARTAMENTO</v>
          </cell>
          <cell r="S373">
            <v>0</v>
          </cell>
          <cell r="T373" t="str">
            <v>SIN ESPECIALIDAD</v>
          </cell>
          <cell r="U373">
            <v>0</v>
          </cell>
          <cell r="V373">
            <v>8248</v>
          </cell>
          <cell r="W373" t="str">
            <v>TÉCNICO/A DE DEPARTAMENTO (DEPTO. DE TESORERÍA, DIRECCIÓN FINANCIERA)</v>
          </cell>
          <cell r="X373">
            <v>176316966</v>
          </cell>
          <cell r="Y373" t="str">
            <v>DPI</v>
          </cell>
          <cell r="Z373">
            <v>1687262620101</v>
          </cell>
          <cell r="AA373">
            <v>101</v>
          </cell>
          <cell r="AE373" t="str">
            <v>3RA CALLE 3-26 ZONA 1, SACATEPÉQUEZ, CIUDAD VIEJA</v>
          </cell>
          <cell r="AF373">
            <v>312</v>
          </cell>
          <cell r="AG373">
            <v>44866</v>
          </cell>
          <cell r="AH373">
            <v>15</v>
          </cell>
          <cell r="AI373" t="str">
            <v>BANCO INDUSTRIAL, SOCIEDAD ANONIMA</v>
          </cell>
          <cell r="AJ373">
            <v>1930023229</v>
          </cell>
          <cell r="AK373" t="str">
            <v>GT29INDL01010000001930023229</v>
          </cell>
          <cell r="AL373">
            <v>8730</v>
          </cell>
          <cell r="AM373">
            <v>8730</v>
          </cell>
          <cell r="AN373">
            <v>8580</v>
          </cell>
          <cell r="AO373">
            <v>8580</v>
          </cell>
        </row>
        <row r="374">
          <cell r="L374" t="str">
            <v>JUAN ORLANDO  VELASQUEZ SANTIZO</v>
          </cell>
          <cell r="M374">
            <v>31</v>
          </cell>
          <cell r="N374" t="str">
            <v>O</v>
          </cell>
          <cell r="O374" t="str">
            <v>OCUPADO</v>
          </cell>
          <cell r="P374">
            <v>1565237</v>
          </cell>
          <cell r="Q374">
            <v>82465</v>
          </cell>
          <cell r="R374" t="str">
            <v>TÉCNICO ESPECIALIZADO DE DEPARTAMENTO</v>
          </cell>
          <cell r="S374">
            <v>0</v>
          </cell>
          <cell r="T374" t="str">
            <v>SIN ESPECIALIDAD</v>
          </cell>
          <cell r="U374">
            <v>0</v>
          </cell>
          <cell r="V374">
            <v>8084</v>
          </cell>
          <cell r="W374" t="str">
            <v>TÉCNICO/A ESPECIALIZADO/A DE DEPARTAMENTO (SEC.DE INVESTIGACIONES, DIRECCIÓN DE INVESTIGACIÓN EN DH)</v>
          </cell>
          <cell r="X374">
            <v>180664708</v>
          </cell>
          <cell r="Y374" t="str">
            <v>DPI</v>
          </cell>
          <cell r="Z374">
            <v>2275027361207</v>
          </cell>
          <cell r="AA374">
            <v>1207</v>
          </cell>
          <cell r="AE374" t="str">
            <v>1 CALLE 0-24 CONDIMINIO LA FLORESTA ZONA 2, GUATEMALA , GUATEMALA</v>
          </cell>
          <cell r="AF374">
            <v>101</v>
          </cell>
          <cell r="AG374">
            <v>44866</v>
          </cell>
          <cell r="AH374">
            <v>15</v>
          </cell>
          <cell r="AI374" t="str">
            <v>BANCO INDUSTRIAL, SOCIEDAD ANONIMA</v>
          </cell>
          <cell r="AJ374">
            <v>1859063652</v>
          </cell>
          <cell r="AK374" t="str">
            <v>GT13INDL01010000001859063652</v>
          </cell>
          <cell r="AL374">
            <v>10040</v>
          </cell>
          <cell r="AM374">
            <v>10040</v>
          </cell>
          <cell r="AN374">
            <v>9890</v>
          </cell>
          <cell r="AO374">
            <v>9890</v>
          </cell>
        </row>
        <row r="375">
          <cell r="L375" t="str">
            <v>JUAN PABLO  ORTIZ GONZALEZ</v>
          </cell>
          <cell r="M375">
            <v>31</v>
          </cell>
          <cell r="N375" t="str">
            <v>O</v>
          </cell>
          <cell r="O375" t="str">
            <v>OCUPADO</v>
          </cell>
          <cell r="P375">
            <v>1524452</v>
          </cell>
          <cell r="Q375">
            <v>82181</v>
          </cell>
          <cell r="R375" t="str">
            <v>JEFE DE DEPARTAMENTO</v>
          </cell>
          <cell r="S375">
            <v>0</v>
          </cell>
          <cell r="T375" t="str">
            <v>SIN ESPECIALIDAD</v>
          </cell>
          <cell r="U375">
            <v>0</v>
          </cell>
          <cell r="V375">
            <v>9592</v>
          </cell>
          <cell r="W375" t="str">
            <v>JEFE/A DE DEPARTAMENTO(DEPARTAMENTO DE PLANIFICACION Y ORGANIZACION INSTITUCIONAL)</v>
          </cell>
          <cell r="X375">
            <v>183184324</v>
          </cell>
          <cell r="Y375" t="str">
            <v>DPI</v>
          </cell>
          <cell r="Z375">
            <v>2190560800501</v>
          </cell>
          <cell r="AA375">
            <v>501</v>
          </cell>
          <cell r="AB375">
            <v>21906</v>
          </cell>
          <cell r="AC375">
            <v>9</v>
          </cell>
          <cell r="AD375" t="str">
            <v>COLEGIO DE CIENCIAS ECONOMICAS</v>
          </cell>
          <cell r="AE375" t="str">
            <v>4TA CALLE A 13-59 SECTOR B SAN CRISTOBAL</v>
          </cell>
          <cell r="AF375">
            <v>108</v>
          </cell>
          <cell r="AG375">
            <v>45139</v>
          </cell>
          <cell r="AH375">
            <v>15</v>
          </cell>
          <cell r="AI375" t="str">
            <v>BANCO INDUSTRIAL, SOCIEDAD ANONIMA</v>
          </cell>
          <cell r="AJ375">
            <v>147494347</v>
          </cell>
          <cell r="AK375" t="str">
            <v>GT42INDL01010000000147494347</v>
          </cell>
          <cell r="AL375">
            <v>16875</v>
          </cell>
          <cell r="AM375">
            <v>16875</v>
          </cell>
          <cell r="AN375">
            <v>16500</v>
          </cell>
          <cell r="AO375">
            <v>16500</v>
          </cell>
        </row>
        <row r="376">
          <cell r="L376" t="str">
            <v>JUAN VINICIO  GOMEZ CHOPEN</v>
          </cell>
          <cell r="M376">
            <v>31</v>
          </cell>
          <cell r="N376" t="str">
            <v>O</v>
          </cell>
          <cell r="O376" t="str">
            <v>OCUPADO</v>
          </cell>
          <cell r="P376">
            <v>1444288</v>
          </cell>
          <cell r="Q376">
            <v>82126</v>
          </cell>
          <cell r="R376" t="str">
            <v>CONSERJE</v>
          </cell>
          <cell r="S376">
            <v>0</v>
          </cell>
          <cell r="T376" t="str">
            <v>SIN ESPECIALIDAD</v>
          </cell>
          <cell r="U376">
            <v>0</v>
          </cell>
          <cell r="V376">
            <v>8250</v>
          </cell>
          <cell r="W376" t="str">
            <v>CONSERJE (AUXILIATURA, DIRECCIÓN DE AUXILIATURAS)</v>
          </cell>
          <cell r="X376">
            <v>172221103</v>
          </cell>
          <cell r="Y376" t="str">
            <v>DPI</v>
          </cell>
          <cell r="Z376">
            <v>2605678920301</v>
          </cell>
          <cell r="AA376">
            <v>301</v>
          </cell>
          <cell r="AE376" t="str">
            <v>2 CALLE 2-11 PASAJE COLONIA PRIMAVERA</v>
          </cell>
          <cell r="AF376">
            <v>401</v>
          </cell>
          <cell r="AG376">
            <v>44866</v>
          </cell>
          <cell r="AH376">
            <v>15</v>
          </cell>
          <cell r="AI376" t="str">
            <v>BANCO INDUSTRIAL, SOCIEDAD ANONIMA</v>
          </cell>
          <cell r="AJ376">
            <v>2690012642</v>
          </cell>
          <cell r="AK376" t="str">
            <v>GT43INDL01010000002690012642</v>
          </cell>
          <cell r="AL376">
            <v>5670</v>
          </cell>
          <cell r="AM376">
            <v>5670</v>
          </cell>
          <cell r="AN376">
            <v>5520</v>
          </cell>
          <cell r="AO376">
            <v>5520</v>
          </cell>
        </row>
        <row r="377">
          <cell r="L377" t="str">
            <v>JUAN WULFERICO  DE LEON LOPEZ</v>
          </cell>
          <cell r="M377">
            <v>31</v>
          </cell>
          <cell r="N377" t="str">
            <v>O</v>
          </cell>
          <cell r="O377" t="str">
            <v>OCUPADO</v>
          </cell>
          <cell r="P377">
            <v>1564871</v>
          </cell>
          <cell r="Q377">
            <v>82022</v>
          </cell>
          <cell r="R377" t="str">
            <v>ASISTENTE TÉCNICO DE TURNO</v>
          </cell>
          <cell r="S377">
            <v>0</v>
          </cell>
          <cell r="T377" t="str">
            <v>SIN ESPECIALIDAD</v>
          </cell>
          <cell r="U377">
            <v>0</v>
          </cell>
          <cell r="V377">
            <v>8280</v>
          </cell>
          <cell r="W377" t="str">
            <v>ASISTENTE TÉCNICO/A DE TURNO (DEPTO. DE ATENCIÓN Y ANÁLISIS DE DENUNCIAS, AUXILIATURA GUAT. CENTRAL)</v>
          </cell>
          <cell r="X377">
            <v>165214925</v>
          </cell>
          <cell r="Y377" t="str">
            <v>DPI</v>
          </cell>
          <cell r="Z377">
            <v>2622498121401</v>
          </cell>
          <cell r="AA377">
            <v>1401</v>
          </cell>
          <cell r="AE377" t="str">
            <v>BOULEBARD PRINCIPAL 4-64, JARDINES DE MINERVA, GUATEMALA, MIXCO</v>
          </cell>
          <cell r="AF377">
            <v>108</v>
          </cell>
          <cell r="AG377">
            <v>44866</v>
          </cell>
          <cell r="AH377">
            <v>15</v>
          </cell>
          <cell r="AI377" t="str">
            <v>BANCO INDUSTRIAL, SOCIEDAD ANONIMA</v>
          </cell>
          <cell r="AJ377">
            <v>120202361</v>
          </cell>
          <cell r="AK377" t="str">
            <v>GT78INDL01010000000120202361</v>
          </cell>
          <cell r="AL377">
            <v>8550</v>
          </cell>
          <cell r="AM377">
            <v>8550</v>
          </cell>
          <cell r="AN377">
            <v>8400</v>
          </cell>
          <cell r="AO377">
            <v>8400</v>
          </cell>
        </row>
        <row r="378">
          <cell r="L378" t="str">
            <v>JUANA   GARCIA IXMATA</v>
          </cell>
          <cell r="M378">
            <v>31</v>
          </cell>
          <cell r="N378" t="str">
            <v>O</v>
          </cell>
          <cell r="O378" t="str">
            <v>OCUPADO</v>
          </cell>
          <cell r="P378">
            <v>1428638</v>
          </cell>
          <cell r="Q378">
            <v>82037</v>
          </cell>
          <cell r="R378" t="str">
            <v>AUXILIAR</v>
          </cell>
          <cell r="S378">
            <v>0</v>
          </cell>
          <cell r="T378" t="str">
            <v>SIN ESPECIALIDAD</v>
          </cell>
          <cell r="U378">
            <v>0</v>
          </cell>
          <cell r="V378">
            <v>8240</v>
          </cell>
          <cell r="W378" t="str">
            <v>AUXILIAR (AUXILIATURAS1,DIRECCIÓN DE AUXILIATURAS)</v>
          </cell>
          <cell r="X378">
            <v>200900563151</v>
          </cell>
          <cell r="Y378" t="str">
            <v>DPI</v>
          </cell>
          <cell r="Z378">
            <v>2526434880718</v>
          </cell>
          <cell r="AA378">
            <v>718</v>
          </cell>
          <cell r="AB378">
            <v>8523</v>
          </cell>
          <cell r="AC378">
            <v>11</v>
          </cell>
          <cell r="AD378" t="str">
            <v>COLEGIO DE ABOGADOS Y NOTARIOS</v>
          </cell>
          <cell r="AE378" t="str">
            <v>6TA CALLE 12-75, HUEHUETENANGO, HUEHUETENANGO</v>
          </cell>
          <cell r="AF378">
            <v>1301</v>
          </cell>
          <cell r="AG378">
            <v>44866</v>
          </cell>
          <cell r="AH378">
            <v>15</v>
          </cell>
          <cell r="AI378" t="str">
            <v>BANCO INDUSTRIAL, SOCIEDAD ANONIMA</v>
          </cell>
          <cell r="AJ378">
            <v>371295419</v>
          </cell>
          <cell r="AK378" t="str">
            <v>GT66INDL01010000000371295419</v>
          </cell>
          <cell r="AL378">
            <v>17025</v>
          </cell>
          <cell r="AM378">
            <v>17025</v>
          </cell>
          <cell r="AN378">
            <v>16500</v>
          </cell>
          <cell r="AO378">
            <v>16500</v>
          </cell>
        </row>
        <row r="379">
          <cell r="L379" t="str">
            <v>JUANA   PALAX CHIROY DE MENDOZA</v>
          </cell>
          <cell r="M379">
            <v>31</v>
          </cell>
          <cell r="N379" t="str">
            <v>O</v>
          </cell>
          <cell r="O379" t="str">
            <v>OCUPADO</v>
          </cell>
          <cell r="P379">
            <v>1565885</v>
          </cell>
          <cell r="Q379">
            <v>82007</v>
          </cell>
          <cell r="R379" t="str">
            <v>ASISTENTE ADMINISTRATIVO FINANCIERO</v>
          </cell>
          <cell r="U379">
            <v>0</v>
          </cell>
          <cell r="V379">
            <v>8242</v>
          </cell>
          <cell r="W379" t="str">
            <v>ASISTENTE ADMINISTRATIVO/A FINANCIERO/A (AUXILIATURAS, DIRECCIÓN DE AUXILIATURAS)</v>
          </cell>
          <cell r="X379">
            <v>283292399</v>
          </cell>
          <cell r="Y379" t="str">
            <v>DPI</v>
          </cell>
          <cell r="Z379">
            <v>1643586920701</v>
          </cell>
          <cell r="AA379">
            <v>701</v>
          </cell>
          <cell r="AE379" t="str">
            <v>CASERIO VASCONCELOS, XAJAXAC , SOLOLÁ, SOLOLÁ</v>
          </cell>
          <cell r="AF379">
            <v>701</v>
          </cell>
          <cell r="AG379">
            <v>44866</v>
          </cell>
          <cell r="AH379">
            <v>15</v>
          </cell>
          <cell r="AI379" t="str">
            <v>BANCO INDUSTRIAL, SOCIEDAD ANONIMA</v>
          </cell>
          <cell r="AJ379">
            <v>230031544</v>
          </cell>
          <cell r="AK379" t="str">
            <v>GT10INDL01010000000230031544</v>
          </cell>
          <cell r="AL379">
            <v>5910</v>
          </cell>
          <cell r="AM379">
            <v>5910</v>
          </cell>
          <cell r="AN379">
            <v>5760</v>
          </cell>
          <cell r="AO379">
            <v>5760</v>
          </cell>
        </row>
        <row r="380">
          <cell r="L380" t="str">
            <v>JUANA   SOC PU</v>
          </cell>
          <cell r="M380">
            <v>31</v>
          </cell>
          <cell r="N380" t="str">
            <v>O</v>
          </cell>
          <cell r="O380" t="str">
            <v>OCUPADO</v>
          </cell>
          <cell r="P380">
            <v>1444355</v>
          </cell>
          <cell r="Q380">
            <v>82282</v>
          </cell>
          <cell r="R380" t="str">
            <v>OFICIAL DE AUXILIATURA</v>
          </cell>
          <cell r="S380">
            <v>0</v>
          </cell>
          <cell r="T380" t="str">
            <v>SIN ESPECIALIDAD</v>
          </cell>
          <cell r="U380">
            <v>0</v>
          </cell>
          <cell r="V380">
            <v>8246</v>
          </cell>
          <cell r="W380" t="str">
            <v>OFICIAL DE AUXILIATURA (AUXILIATURAS, DIRECCIÓN DE AUXILIATURAS)</v>
          </cell>
          <cell r="X380">
            <v>269148128</v>
          </cell>
          <cell r="Y380" t="str">
            <v>DPI</v>
          </cell>
          <cell r="Z380">
            <v>1865695561403</v>
          </cell>
          <cell r="AA380">
            <v>1403</v>
          </cell>
          <cell r="AE380" t="str">
            <v>1RA CALLE 3-105 ZONA 6, QUICHÉ, SANTA CRUZ DEL QUICHÉ</v>
          </cell>
          <cell r="AF380">
            <v>1401</v>
          </cell>
          <cell r="AG380">
            <v>44866</v>
          </cell>
          <cell r="AH380">
            <v>15</v>
          </cell>
          <cell r="AI380" t="str">
            <v>BANCO INDUSTRIAL, SOCIEDAD ANONIMA</v>
          </cell>
          <cell r="AJ380">
            <v>325730726</v>
          </cell>
          <cell r="AK380" t="str">
            <v>GT45INDL01010000000325730726</v>
          </cell>
          <cell r="AL380">
            <v>7350</v>
          </cell>
          <cell r="AM380">
            <v>7350</v>
          </cell>
          <cell r="AN380">
            <v>7200</v>
          </cell>
          <cell r="AO380">
            <v>7200</v>
          </cell>
        </row>
        <row r="381">
          <cell r="L381" t="str">
            <v>JUANA ELIZABETH  RAMIREZ GARCIA</v>
          </cell>
          <cell r="M381">
            <v>31</v>
          </cell>
          <cell r="N381" t="str">
            <v>O</v>
          </cell>
          <cell r="O381" t="str">
            <v>OCUPADO</v>
          </cell>
          <cell r="P381">
            <v>1441780</v>
          </cell>
          <cell r="Q381">
            <v>82015</v>
          </cell>
          <cell r="R381" t="str">
            <v>ASISTENTE DE DIRECCIÓN</v>
          </cell>
          <cell r="S381">
            <v>0</v>
          </cell>
          <cell r="T381" t="str">
            <v>SIN ESPECIALIDAD</v>
          </cell>
          <cell r="U381">
            <v>0</v>
          </cell>
          <cell r="V381">
            <v>8156</v>
          </cell>
          <cell r="W381" t="str">
            <v>ASISTENTE D E DIRECCIÓN (DIRECCIÓN DE PROMOCIÓN Y EDUCACIÓN)</v>
          </cell>
          <cell r="X381">
            <v>283318954</v>
          </cell>
          <cell r="Y381" t="str">
            <v>DPI</v>
          </cell>
          <cell r="Z381">
            <v>2492126760101</v>
          </cell>
          <cell r="AA381">
            <v>101</v>
          </cell>
          <cell r="AE381" t="str">
            <v>8VA. AVE 13-51 COLONIA LA VERBENA ZONA 7, GUATEMALA , GUATEMALA</v>
          </cell>
          <cell r="AF381">
            <v>101</v>
          </cell>
          <cell r="AG381">
            <v>44866</v>
          </cell>
          <cell r="AH381">
            <v>15</v>
          </cell>
          <cell r="AI381" t="str">
            <v>BANCO INDUSTRIAL, SOCIEDAD ANONIMA</v>
          </cell>
          <cell r="AJ381">
            <v>120154752</v>
          </cell>
          <cell r="AK381" t="str">
            <v>GT77INDL01010000000120154752</v>
          </cell>
          <cell r="AL381">
            <v>7950</v>
          </cell>
          <cell r="AM381">
            <v>7950</v>
          </cell>
          <cell r="AN381">
            <v>7800</v>
          </cell>
          <cell r="AO381">
            <v>7800</v>
          </cell>
        </row>
        <row r="382">
          <cell r="L382" t="str">
            <v>JUANA ESPERANZA  DURAN LEC</v>
          </cell>
          <cell r="M382">
            <v>31</v>
          </cell>
          <cell r="N382" t="str">
            <v>O</v>
          </cell>
          <cell r="O382" t="str">
            <v>OCUPADO</v>
          </cell>
          <cell r="P382">
            <v>1421643</v>
          </cell>
          <cell r="Q382">
            <v>82345</v>
          </cell>
          <cell r="R382" t="str">
            <v>SECRETARIO/A DE PROCURADOR DE LOS DERECHOS HUMANOS</v>
          </cell>
          <cell r="S382">
            <v>0</v>
          </cell>
          <cell r="T382" t="str">
            <v>SIN ESPECIALIDAD</v>
          </cell>
          <cell r="U382">
            <v>0</v>
          </cell>
          <cell r="V382">
            <v>8196</v>
          </cell>
          <cell r="W382" t="str">
            <v>SECRETARIO/ A DE PROCURADOR/A DE LOS DERECHOS HUMANOS</v>
          </cell>
          <cell r="X382">
            <v>275127058</v>
          </cell>
          <cell r="Y382" t="str">
            <v>DPI</v>
          </cell>
          <cell r="Z382">
            <v>2502040100101</v>
          </cell>
          <cell r="AA382">
            <v>101</v>
          </cell>
          <cell r="AE382" t="str">
            <v>LOTE 679, COLONIA SAN MARTIN, GUATEMALA, CHINAUTLA</v>
          </cell>
          <cell r="AF382">
            <v>106</v>
          </cell>
          <cell r="AG382">
            <v>44866</v>
          </cell>
          <cell r="AH382">
            <v>15</v>
          </cell>
          <cell r="AI382" t="str">
            <v>BANCO INDUSTRIAL, SOCIEDAD ANONIMA</v>
          </cell>
          <cell r="AJ382">
            <v>120057182</v>
          </cell>
          <cell r="AK382" t="str">
            <v>GT44INDL01010000000120057182</v>
          </cell>
          <cell r="AL382">
            <v>11190</v>
          </cell>
          <cell r="AM382">
            <v>11190</v>
          </cell>
          <cell r="AN382">
            <v>11040</v>
          </cell>
          <cell r="AO382">
            <v>11040</v>
          </cell>
        </row>
        <row r="383">
          <cell r="L383" t="str">
            <v>JULIA YESENIA  MENDOZA RODRIGUEZ</v>
          </cell>
          <cell r="M383">
            <v>31</v>
          </cell>
          <cell r="N383" t="str">
            <v>O</v>
          </cell>
          <cell r="O383" t="str">
            <v>OCUPADO</v>
          </cell>
          <cell r="P383">
            <v>1433237</v>
          </cell>
          <cell r="Q383">
            <v>82332</v>
          </cell>
          <cell r="R383" t="str">
            <v>SECRETARIO/A DE DIRECCIÓN</v>
          </cell>
          <cell r="S383">
            <v>0</v>
          </cell>
          <cell r="T383" t="str">
            <v>SIN ESPECIALIDAD</v>
          </cell>
          <cell r="U383">
            <v>0</v>
          </cell>
          <cell r="V383">
            <v>8232</v>
          </cell>
          <cell r="W383" t="str">
            <v>SECRETARIO/A DE DIRECCIÓN (DIRECCIÓN FINANCIERA)</v>
          </cell>
          <cell r="X383">
            <v>2559741670101</v>
          </cell>
          <cell r="Y383" t="str">
            <v>DPI</v>
          </cell>
          <cell r="Z383">
            <v>2559741670101</v>
          </cell>
          <cell r="AA383">
            <v>101</v>
          </cell>
          <cell r="AE383" t="str">
            <v>LOTE 18 MNZ T COLONIA LOS ANGELES</v>
          </cell>
          <cell r="AF383">
            <v>101</v>
          </cell>
          <cell r="AG383">
            <v>44866</v>
          </cell>
          <cell r="AH383">
            <v>15</v>
          </cell>
          <cell r="AI383" t="str">
            <v>BANCO INDUSTRIAL, SOCIEDAD ANONIMA</v>
          </cell>
          <cell r="AJ383">
            <v>620160267</v>
          </cell>
          <cell r="AK383" t="str">
            <v>GT93INDL01010000000620160267</v>
          </cell>
          <cell r="AL383">
            <v>6870</v>
          </cell>
          <cell r="AM383">
            <v>6870</v>
          </cell>
          <cell r="AN383">
            <v>6720</v>
          </cell>
          <cell r="AO383">
            <v>6720</v>
          </cell>
        </row>
        <row r="384">
          <cell r="L384" t="str">
            <v>JULIO ALBERTO  CARRANZA COLMENAR</v>
          </cell>
          <cell r="M384">
            <v>31</v>
          </cell>
          <cell r="N384" t="str">
            <v>O</v>
          </cell>
          <cell r="O384" t="str">
            <v>OCUPADO</v>
          </cell>
          <cell r="P384">
            <v>1527797</v>
          </cell>
          <cell r="Q384">
            <v>82282</v>
          </cell>
          <cell r="R384" t="str">
            <v>OFICIAL DE AUXILIATURA</v>
          </cell>
          <cell r="S384">
            <v>0</v>
          </cell>
          <cell r="T384" t="str">
            <v>SIN ESPECIALIDAD</v>
          </cell>
          <cell r="U384">
            <v>0</v>
          </cell>
          <cell r="V384">
            <v>8246</v>
          </cell>
          <cell r="W384" t="str">
            <v>OFICIAL DE AUXILIATURA (AUXILIATURAS, DIRECCIÓN DE AUXILIATURAS)</v>
          </cell>
          <cell r="X384">
            <v>3059286270301</v>
          </cell>
          <cell r="Y384" t="str">
            <v>DPI</v>
          </cell>
          <cell r="Z384">
            <v>3059286270301</v>
          </cell>
          <cell r="AA384">
            <v>301</v>
          </cell>
          <cell r="AE384" t="str">
            <v>6TA CALLE PONIENTE NO.70 ANTIGUA GUATEMALA</v>
          </cell>
          <cell r="AF384">
            <v>301</v>
          </cell>
          <cell r="AG384">
            <v>45232</v>
          </cell>
          <cell r="AH384">
            <v>15</v>
          </cell>
          <cell r="AI384" t="str">
            <v>BANCO INDUSTRIAL, SOCIEDAD ANONIMA</v>
          </cell>
          <cell r="AJ384">
            <v>7170045392</v>
          </cell>
          <cell r="AK384" t="str">
            <v>GT18INDL01010000007170045392</v>
          </cell>
          <cell r="AL384">
            <v>7200</v>
          </cell>
          <cell r="AM384">
            <v>7200</v>
          </cell>
          <cell r="AN384">
            <v>7200</v>
          </cell>
          <cell r="AO384">
            <v>7200</v>
          </cell>
        </row>
        <row r="385">
          <cell r="L385" t="str">
            <v>JULIO EDGAR  ALBIZURES OSCAL</v>
          </cell>
          <cell r="M385">
            <v>31</v>
          </cell>
          <cell r="N385" t="str">
            <v>O</v>
          </cell>
          <cell r="O385" t="str">
            <v>OCUPADO</v>
          </cell>
          <cell r="P385">
            <v>1434343</v>
          </cell>
          <cell r="Q385">
            <v>82122</v>
          </cell>
          <cell r="R385" t="str">
            <v>CONDUCTOR</v>
          </cell>
          <cell r="S385">
            <v>0</v>
          </cell>
          <cell r="T385" t="str">
            <v>SIN ESPECIALIDAD</v>
          </cell>
          <cell r="U385">
            <v>0</v>
          </cell>
          <cell r="V385">
            <v>8105</v>
          </cell>
          <cell r="W385" t="str">
            <v>CONDUCTOR/A (SECCIÓN DE SEGURIDAD EJECUTIVA, DIRECCIÓN DE SEGURIDAD INSTITUCIONAL)</v>
          </cell>
          <cell r="X385">
            <v>200900488153</v>
          </cell>
          <cell r="Y385" t="str">
            <v>DPI</v>
          </cell>
          <cell r="Z385">
            <v>2199645990101</v>
          </cell>
          <cell r="AA385">
            <v>101</v>
          </cell>
          <cell r="AE385" t="str">
            <v>LOTE 7, MANZANA 18 CANALITOS C. JAGUEY</v>
          </cell>
          <cell r="AF385">
            <v>101</v>
          </cell>
          <cell r="AG385">
            <v>44866</v>
          </cell>
          <cell r="AH385">
            <v>15</v>
          </cell>
          <cell r="AI385" t="str">
            <v>BANCO INDUSTRIAL, SOCIEDAD ANONIMA</v>
          </cell>
          <cell r="AJ385">
            <v>660097536</v>
          </cell>
          <cell r="AK385" t="str">
            <v>GT53INDL01010000000660097536</v>
          </cell>
          <cell r="AL385">
            <v>6270</v>
          </cell>
          <cell r="AM385">
            <v>6270</v>
          </cell>
          <cell r="AN385">
            <v>6120</v>
          </cell>
          <cell r="AO385">
            <v>6120</v>
          </cell>
        </row>
        <row r="386">
          <cell r="L386" t="str">
            <v>JULIO MIZRAIM  TZUL HERNANDEZ</v>
          </cell>
          <cell r="M386">
            <v>31</v>
          </cell>
          <cell r="N386" t="str">
            <v>O</v>
          </cell>
          <cell r="O386" t="str">
            <v>OCUPADO</v>
          </cell>
          <cell r="P386">
            <v>1444781</v>
          </cell>
          <cell r="Q386">
            <v>82282</v>
          </cell>
          <cell r="R386" t="str">
            <v>OFICIAL DE AUXILIATURA</v>
          </cell>
          <cell r="S386">
            <v>0</v>
          </cell>
          <cell r="T386" t="str">
            <v>SIN ESPECIALIDAD</v>
          </cell>
          <cell r="U386">
            <v>0</v>
          </cell>
          <cell r="V386">
            <v>8246</v>
          </cell>
          <cell r="W386" t="str">
            <v>OFICIAL DE AUXILIATURA (AUXILIATURAS, DIRECCIÓN DE AUXILIATURAS)</v>
          </cell>
          <cell r="X386">
            <v>186363727</v>
          </cell>
          <cell r="Y386" t="str">
            <v>DPI</v>
          </cell>
          <cell r="Z386">
            <v>2386450450801</v>
          </cell>
          <cell r="AA386">
            <v>801</v>
          </cell>
          <cell r="AE386" t="str">
            <v>5TA CALLE 13-11 ZONA 3, TOTONICAPÁN, TOTONICAPÁN</v>
          </cell>
          <cell r="AF386">
            <v>801</v>
          </cell>
          <cell r="AG386">
            <v>44866</v>
          </cell>
          <cell r="AH386">
            <v>15</v>
          </cell>
          <cell r="AI386" t="str">
            <v>BANCO INDUSTRIAL, SOCIEDAD ANONIMA</v>
          </cell>
          <cell r="AJ386">
            <v>100042275</v>
          </cell>
          <cell r="AK386" t="str">
            <v>GT13INDL01010000000100042275</v>
          </cell>
          <cell r="AL386">
            <v>7350</v>
          </cell>
          <cell r="AM386">
            <v>7350</v>
          </cell>
          <cell r="AN386">
            <v>7200</v>
          </cell>
          <cell r="AO386">
            <v>7200</v>
          </cell>
        </row>
        <row r="387">
          <cell r="L387" t="str">
            <v>JULIO WILSON  GARCIA TIU</v>
          </cell>
          <cell r="M387">
            <v>31</v>
          </cell>
          <cell r="N387" t="str">
            <v>O</v>
          </cell>
          <cell r="O387" t="str">
            <v>OCUPADO</v>
          </cell>
          <cell r="P387">
            <v>1447893</v>
          </cell>
          <cell r="Q387">
            <v>82144</v>
          </cell>
          <cell r="R387" t="str">
            <v>DEFENSOR</v>
          </cell>
          <cell r="S387">
            <v>0</v>
          </cell>
          <cell r="T387" t="str">
            <v>SIN ESPECIALIDAD</v>
          </cell>
          <cell r="U387">
            <v>0</v>
          </cell>
          <cell r="V387">
            <v>8120</v>
          </cell>
          <cell r="W387" t="str">
            <v>DEFENSOR/A (DIRECCIÓN DE DEFENSORÍAS)</v>
          </cell>
          <cell r="X387">
            <v>174297333</v>
          </cell>
          <cell r="Y387" t="str">
            <v>DPI</v>
          </cell>
          <cell r="Z387">
            <v>2451457960701</v>
          </cell>
          <cell r="AA387">
            <v>701</v>
          </cell>
          <cell r="AB387">
            <v>18029</v>
          </cell>
          <cell r="AC387">
            <v>4</v>
          </cell>
          <cell r="AD387" t="str">
            <v>COLEGIO DE HUMANIDADES</v>
          </cell>
          <cell r="AE387" t="str">
            <v xml:space="preserve">9 AVENIDA 2-37  APTO 3 GUATEMALA </v>
          </cell>
          <cell r="AF387">
            <v>101</v>
          </cell>
          <cell r="AG387">
            <v>45237</v>
          </cell>
          <cell r="AH387">
            <v>15</v>
          </cell>
          <cell r="AI387" t="str">
            <v>BANCO INDUSTRIAL, SOCIEDAD ANONIMA</v>
          </cell>
          <cell r="AJ387">
            <v>120484548</v>
          </cell>
          <cell r="AK387" t="str">
            <v>GT88INDL01010000000120484548</v>
          </cell>
          <cell r="AL387">
            <v>14675</v>
          </cell>
          <cell r="AM387">
            <v>14675</v>
          </cell>
          <cell r="AN387">
            <v>14300</v>
          </cell>
          <cell r="AO387">
            <v>14300</v>
          </cell>
        </row>
        <row r="388">
          <cell r="L388" t="str">
            <v>KAREEM  JANIRA  BARRIOS RAMIREZ</v>
          </cell>
          <cell r="M388">
            <v>31</v>
          </cell>
          <cell r="N388" t="str">
            <v>O</v>
          </cell>
          <cell r="O388" t="str">
            <v>OCUPADO</v>
          </cell>
          <cell r="P388">
            <v>1564854</v>
          </cell>
          <cell r="Q388">
            <v>82292</v>
          </cell>
          <cell r="R388" t="str">
            <v>OFICIAL ESPECIALIZADO DE DEPARTAMENTO</v>
          </cell>
          <cell r="S388">
            <v>0</v>
          </cell>
          <cell r="T388" t="str">
            <v>SIN ESPECIALIDAD</v>
          </cell>
          <cell r="U388">
            <v>0</v>
          </cell>
          <cell r="V388">
            <v>8269</v>
          </cell>
          <cell r="W388" t="str">
            <v>OFICIAL ESPECIALIZADO/A DE DEPTO. (DEPTO. DE ATENCIÓN Y ANÁLISIS DE DENUNCIAS, AUXILIATURA GUAT.CEN)</v>
          </cell>
          <cell r="X388">
            <v>280109091</v>
          </cell>
          <cell r="Y388" t="str">
            <v>DPI</v>
          </cell>
          <cell r="Z388">
            <v>2439726440101</v>
          </cell>
          <cell r="AA388">
            <v>101</v>
          </cell>
          <cell r="AB388">
            <v>20540</v>
          </cell>
          <cell r="AC388">
            <v>11</v>
          </cell>
          <cell r="AD388" t="str">
            <v>COLEGIO DE ABOGADOS Y NOTARIOS</v>
          </cell>
          <cell r="AE388" t="str">
            <v>36 AVENIDA 11-96, GUATEMALA, GUATEMALA</v>
          </cell>
          <cell r="AF388">
            <v>101</v>
          </cell>
          <cell r="AG388">
            <v>44866</v>
          </cell>
          <cell r="AH388">
            <v>15</v>
          </cell>
          <cell r="AI388" t="str">
            <v>BANCO INDUSTRIAL, SOCIEDAD ANONIMA</v>
          </cell>
          <cell r="AJ388">
            <v>140115600</v>
          </cell>
          <cell r="AK388" t="str">
            <v>GT45INDL01010000000140115600</v>
          </cell>
          <cell r="AL388">
            <v>11133.75</v>
          </cell>
          <cell r="AM388">
            <v>11133.75</v>
          </cell>
          <cell r="AN388">
            <v>10608.75</v>
          </cell>
          <cell r="AO388">
            <v>10608.75</v>
          </cell>
        </row>
        <row r="389">
          <cell r="L389" t="str">
            <v>KAREN LORENA  GUARCHAJ RIVAS</v>
          </cell>
          <cell r="M389">
            <v>31</v>
          </cell>
          <cell r="N389" t="str">
            <v>O</v>
          </cell>
          <cell r="O389" t="str">
            <v>OCUPADO</v>
          </cell>
          <cell r="P389">
            <v>1447058</v>
          </cell>
          <cell r="Q389">
            <v>82282</v>
          </cell>
          <cell r="R389" t="str">
            <v>OFICIAL DE AUXILIATURA</v>
          </cell>
          <cell r="S389">
            <v>0</v>
          </cell>
          <cell r="T389" t="str">
            <v>SIN ESPECIALIDAD</v>
          </cell>
          <cell r="U389">
            <v>0</v>
          </cell>
          <cell r="V389">
            <v>8246</v>
          </cell>
          <cell r="W389" t="str">
            <v>OFICIAL DE AUXILIATURA (AUXILIATURAS, DIRECCIÓN DE AUXILIATURAS)</v>
          </cell>
          <cell r="X389">
            <v>3017741610101</v>
          </cell>
          <cell r="Y389" t="str">
            <v>DPI</v>
          </cell>
          <cell r="Z389">
            <v>3017741610101</v>
          </cell>
          <cell r="AA389">
            <v>101</v>
          </cell>
          <cell r="AE389" t="str">
            <v xml:space="preserve">12 CALLE 4-19 LA REFORMITA </v>
          </cell>
          <cell r="AF389">
            <v>101</v>
          </cell>
          <cell r="AG389">
            <v>44958</v>
          </cell>
          <cell r="AH389">
            <v>15</v>
          </cell>
          <cell r="AI389" t="str">
            <v>BANCO INDUSTRIAL, SOCIEDAD ANONIMA</v>
          </cell>
          <cell r="AJ389">
            <v>4550128872</v>
          </cell>
          <cell r="AK389" t="str">
            <v>GT97INDL01010000004550128872</v>
          </cell>
          <cell r="AL389">
            <v>7200</v>
          </cell>
          <cell r="AM389">
            <v>7200</v>
          </cell>
          <cell r="AN389">
            <v>7200</v>
          </cell>
          <cell r="AO389">
            <v>7200</v>
          </cell>
        </row>
        <row r="390">
          <cell r="L390" t="str">
            <v>KAREN MAYELY  CANO CASTRO</v>
          </cell>
          <cell r="M390">
            <v>31</v>
          </cell>
          <cell r="N390" t="str">
            <v>O</v>
          </cell>
          <cell r="O390" t="str">
            <v>OCUPADO</v>
          </cell>
          <cell r="P390">
            <v>1432967</v>
          </cell>
          <cell r="Q390">
            <v>82015</v>
          </cell>
          <cell r="R390" t="str">
            <v>ASISTENTE DE DIRECCIÓN</v>
          </cell>
          <cell r="S390">
            <v>0</v>
          </cell>
          <cell r="T390" t="str">
            <v>SIN ESPECIALIDAD</v>
          </cell>
          <cell r="U390">
            <v>0</v>
          </cell>
          <cell r="V390">
            <v>8309</v>
          </cell>
          <cell r="W390" t="str">
            <v>ASISTENTE D E DIRECCIÓN (DIRECCIÓN DE RECURSOS HUMANOS)</v>
          </cell>
          <cell r="Y390" t="str">
            <v>DPI</v>
          </cell>
          <cell r="Z390">
            <v>1980949810701</v>
          </cell>
          <cell r="AA390">
            <v>701</v>
          </cell>
          <cell r="AE390" t="str">
            <v xml:space="preserve">11 CALLE A 23-69, DARUE </v>
          </cell>
          <cell r="AF390">
            <v>101</v>
          </cell>
          <cell r="AG390">
            <v>45215</v>
          </cell>
          <cell r="AH390">
            <v>15</v>
          </cell>
          <cell r="AI390" t="str">
            <v>BANCO INDUSTRIAL, SOCIEDAD ANONIMA</v>
          </cell>
          <cell r="AJ390">
            <v>3250154899</v>
          </cell>
          <cell r="AK390" t="str">
            <v>GT46INDL01010000003250154899</v>
          </cell>
          <cell r="AL390">
            <v>7800</v>
          </cell>
          <cell r="AM390">
            <v>7800</v>
          </cell>
          <cell r="AN390">
            <v>7800</v>
          </cell>
          <cell r="AO390">
            <v>7800</v>
          </cell>
        </row>
        <row r="391">
          <cell r="L391" t="str">
            <v>KAREN SUSANA  MEJIA ARREOLA DE CASTILLO</v>
          </cell>
          <cell r="M391">
            <v>31</v>
          </cell>
          <cell r="N391" t="str">
            <v>O</v>
          </cell>
          <cell r="O391" t="str">
            <v>OCUPADO</v>
          </cell>
          <cell r="P391">
            <v>1565217</v>
          </cell>
          <cell r="Q391">
            <v>83091</v>
          </cell>
          <cell r="R391" t="str">
            <v>JEFE DE DEPARTAMENTO</v>
          </cell>
          <cell r="S391">
            <v>0</v>
          </cell>
          <cell r="T391" t="str">
            <v>SIN ESPECIALIDAD</v>
          </cell>
          <cell r="U391">
            <v>0</v>
          </cell>
          <cell r="V391">
            <v>8184</v>
          </cell>
          <cell r="W391" t="str">
            <v>JEFE /A DE DEPARTAMENTO (DEPARTAMENTO DE GESTIÓN Y SEGUIMIENTO, DIRECCIÓN DE PROCURACIÓN)</v>
          </cell>
          <cell r="X391">
            <v>276085263</v>
          </cell>
          <cell r="Y391" t="str">
            <v>DPI</v>
          </cell>
          <cell r="Z391">
            <v>2678111520101</v>
          </cell>
          <cell r="AA391">
            <v>101</v>
          </cell>
          <cell r="AB391">
            <v>35785</v>
          </cell>
          <cell r="AC391">
            <v>11</v>
          </cell>
          <cell r="AD391" t="str">
            <v>COLEGIO DE ABOGADOS Y NOTARIOS</v>
          </cell>
          <cell r="AE391" t="str">
            <v>AVENIDA CENTROAMERICA "B" 18-80</v>
          </cell>
          <cell r="AF391">
            <v>101</v>
          </cell>
          <cell r="AG391">
            <v>45001</v>
          </cell>
          <cell r="AH391">
            <v>15</v>
          </cell>
          <cell r="AI391" t="str">
            <v>BANCO INDUSTRIAL, SOCIEDAD ANONIMA</v>
          </cell>
          <cell r="AJ391">
            <v>1510016254</v>
          </cell>
          <cell r="AK391" t="str">
            <v>GT28INDL01010000001510016254</v>
          </cell>
          <cell r="AL391">
            <v>16875</v>
          </cell>
          <cell r="AM391">
            <v>16875</v>
          </cell>
          <cell r="AN391">
            <v>16500</v>
          </cell>
          <cell r="AO391">
            <v>16500</v>
          </cell>
        </row>
        <row r="392">
          <cell r="L392" t="str">
            <v>KARIN IRENE  LINARES ROBLES</v>
          </cell>
          <cell r="M392">
            <v>31</v>
          </cell>
          <cell r="N392" t="str">
            <v>O</v>
          </cell>
          <cell r="O392" t="str">
            <v>OCUPADO</v>
          </cell>
          <cell r="P392">
            <v>1428629</v>
          </cell>
          <cell r="Q392">
            <v>82037</v>
          </cell>
          <cell r="R392" t="str">
            <v>AUXILIAR</v>
          </cell>
          <cell r="S392">
            <v>0</v>
          </cell>
          <cell r="T392" t="str">
            <v>SIN ESPECIALIDAD</v>
          </cell>
          <cell r="U392">
            <v>0</v>
          </cell>
          <cell r="V392">
            <v>8240</v>
          </cell>
          <cell r="W392" t="str">
            <v>AUXILIAR (AUXILIATURAS1,DIRECCIÓN DE AUXILIATURAS)</v>
          </cell>
          <cell r="X392">
            <v>272290826</v>
          </cell>
          <cell r="Y392" t="str">
            <v>DPI</v>
          </cell>
          <cell r="Z392">
            <v>1821295860801</v>
          </cell>
          <cell r="AA392">
            <v>801</v>
          </cell>
          <cell r="AB392">
            <v>7245</v>
          </cell>
          <cell r="AC392">
            <v>11</v>
          </cell>
          <cell r="AD392" t="str">
            <v>COLEGIO DE ABOGADOS Y NOTARIOS</v>
          </cell>
          <cell r="AE392" t="str">
            <v>3R CALLE 12-27, TOTONICAPÁN, TOTONICAPÁN</v>
          </cell>
          <cell r="AF392">
            <v>801</v>
          </cell>
          <cell r="AG392">
            <v>44866</v>
          </cell>
          <cell r="AH392">
            <v>15</v>
          </cell>
          <cell r="AI392" t="str">
            <v>BANCO INDUSTRIAL, SOCIEDAD ANONIMA</v>
          </cell>
          <cell r="AJ392">
            <v>516656961</v>
          </cell>
          <cell r="AK392" t="str">
            <v>GT52INDL01010000000516656961</v>
          </cell>
          <cell r="AL392">
            <v>17025</v>
          </cell>
          <cell r="AM392">
            <v>17025</v>
          </cell>
          <cell r="AN392">
            <v>16500</v>
          </cell>
          <cell r="AO392">
            <v>16500</v>
          </cell>
        </row>
        <row r="393">
          <cell r="L393" t="str">
            <v>KARINA ALIBELLY  CASTAÑEDA COLINDRES</v>
          </cell>
          <cell r="M393">
            <v>31</v>
          </cell>
          <cell r="N393" t="str">
            <v>O</v>
          </cell>
          <cell r="O393" t="str">
            <v>OCUPADO</v>
          </cell>
          <cell r="P393">
            <v>1565216</v>
          </cell>
          <cell r="Q393">
            <v>83069</v>
          </cell>
          <cell r="R393" t="str">
            <v>ASISTENTE DE DIRECCIÓN</v>
          </cell>
          <cell r="S393">
            <v>0</v>
          </cell>
          <cell r="T393" t="str">
            <v>SIN ESPECIALIDAD</v>
          </cell>
          <cell r="U393">
            <v>0</v>
          </cell>
          <cell r="V393">
            <v>8179</v>
          </cell>
          <cell r="W393" t="str">
            <v>ASISTENTE DE DIRECCIÓN (DIRECCIÓN DE PROCURACIÓN)</v>
          </cell>
          <cell r="X393">
            <v>283266864</v>
          </cell>
          <cell r="Y393" t="str">
            <v>DPI</v>
          </cell>
          <cell r="Z393">
            <v>1695051970206</v>
          </cell>
          <cell r="AA393">
            <v>206</v>
          </cell>
          <cell r="AE393" t="str">
            <v>31 AVENIDA 18-08, TORRES DE VILLA LINDA I, GUATEMALA, GUATEMALA</v>
          </cell>
          <cell r="AF393">
            <v>101</v>
          </cell>
          <cell r="AG393">
            <v>44866</v>
          </cell>
          <cell r="AH393">
            <v>15</v>
          </cell>
          <cell r="AI393" t="str">
            <v>BANCO INDUSTRIAL, SOCIEDAD ANONIMA</v>
          </cell>
          <cell r="AJ393">
            <v>142860949</v>
          </cell>
          <cell r="AK393" t="str">
            <v>GT15INDL01010000000142860949</v>
          </cell>
          <cell r="AL393">
            <v>7950</v>
          </cell>
          <cell r="AM393">
            <v>7950</v>
          </cell>
          <cell r="AN393">
            <v>7800</v>
          </cell>
          <cell r="AO393">
            <v>7800</v>
          </cell>
        </row>
        <row r="394">
          <cell r="L394" t="str">
            <v>KARINA ELIZABETH  PEREZ FLORES</v>
          </cell>
          <cell r="M394">
            <v>31</v>
          </cell>
          <cell r="N394" t="str">
            <v>O</v>
          </cell>
          <cell r="O394" t="str">
            <v>OCUPADO</v>
          </cell>
          <cell r="P394">
            <v>1421642</v>
          </cell>
          <cell r="Q394">
            <v>82019</v>
          </cell>
          <cell r="R394" t="str">
            <v>ASISTENTE DE PROCURADOR DE LOS DERECHOS HUMANOS</v>
          </cell>
          <cell r="S394">
            <v>0</v>
          </cell>
          <cell r="T394" t="str">
            <v>SIN ESPECIALIDAD</v>
          </cell>
          <cell r="U394">
            <v>0</v>
          </cell>
          <cell r="V394">
            <v>8195</v>
          </cell>
          <cell r="W394" t="str">
            <v>ASISTENTE DE PROCURADOR /A DE LOS DERECHOS HUMANOS</v>
          </cell>
          <cell r="X394">
            <v>271105959</v>
          </cell>
          <cell r="Y394" t="str">
            <v>DPI</v>
          </cell>
          <cell r="Z394">
            <v>2485945590101</v>
          </cell>
          <cell r="AA394">
            <v>101</v>
          </cell>
          <cell r="AB394">
            <v>26010</v>
          </cell>
          <cell r="AC394">
            <v>9</v>
          </cell>
          <cell r="AD394" t="str">
            <v>COLEGIO DE CIENCIAS ECONOMICAS</v>
          </cell>
          <cell r="AE394" t="str">
            <v>33 AVENIDA 13-81-7 COLONIA JUSTO RUFINO BARRIOS</v>
          </cell>
          <cell r="AF394">
            <v>101</v>
          </cell>
          <cell r="AG394">
            <v>44835</v>
          </cell>
          <cell r="AH394">
            <v>15</v>
          </cell>
          <cell r="AI394" t="str">
            <v>BANCO INDUSTRIAL, SOCIEDAD ANONIMA</v>
          </cell>
          <cell r="AJ394">
            <v>120061622</v>
          </cell>
          <cell r="AK394" t="str">
            <v>GT56INDL01010000000120061622</v>
          </cell>
          <cell r="AL394">
            <v>19950</v>
          </cell>
          <cell r="AM394">
            <v>19950</v>
          </cell>
          <cell r="AN394">
            <v>19425</v>
          </cell>
          <cell r="AO394">
            <v>19425</v>
          </cell>
        </row>
        <row r="395">
          <cell r="L395" t="str">
            <v>KARLA JANINE  JUAREZ CABRERA DE VERAS</v>
          </cell>
          <cell r="M395">
            <v>31</v>
          </cell>
          <cell r="N395" t="str">
            <v>O</v>
          </cell>
          <cell r="O395" t="str">
            <v>OCUPADO</v>
          </cell>
          <cell r="P395">
            <v>1432980</v>
          </cell>
          <cell r="Q395">
            <v>82264</v>
          </cell>
          <cell r="R395" t="str">
            <v>MÉDICO</v>
          </cell>
          <cell r="S395">
            <v>0</v>
          </cell>
          <cell r="T395" t="str">
            <v>SIN ESPECIALIDAD</v>
          </cell>
          <cell r="U395">
            <v>0</v>
          </cell>
          <cell r="V395">
            <v>8322</v>
          </cell>
          <cell r="W395" t="str">
            <v>MÉDICO/A (DEPTO. DE DESARROLLO Y BIENESTAR LABORAL, DIRECCIÓN DE RR HH)</v>
          </cell>
          <cell r="X395">
            <v>201300150740</v>
          </cell>
          <cell r="Y395" t="str">
            <v>DPI</v>
          </cell>
          <cell r="Z395">
            <v>2602245880101</v>
          </cell>
          <cell r="AA395">
            <v>101</v>
          </cell>
          <cell r="AB395">
            <v>9581</v>
          </cell>
          <cell r="AC395">
            <v>10</v>
          </cell>
          <cell r="AD395" t="str">
            <v>COLEGIO DE MEDICOS Y CIRUJANOS</v>
          </cell>
          <cell r="AE395" t="str">
            <v>KM. 21.5, CARRETERA A FRAIJANES VILLAS DE ENTREVERDES, CASA 13, GUATEMALA, FRAIJANES</v>
          </cell>
          <cell r="AF395">
            <v>113</v>
          </cell>
          <cell r="AG395">
            <v>44866</v>
          </cell>
          <cell r="AH395">
            <v>15</v>
          </cell>
          <cell r="AI395" t="str">
            <v>BANCO INDUSTRIAL, SOCIEDAD ANONIMA</v>
          </cell>
          <cell r="AJ395">
            <v>40487280</v>
          </cell>
          <cell r="AK395" t="str">
            <v>GT67INDL01010000000040487280</v>
          </cell>
          <cell r="AL395">
            <v>16172.5</v>
          </cell>
          <cell r="AM395">
            <v>16172.5</v>
          </cell>
          <cell r="AN395">
            <v>15647.5</v>
          </cell>
          <cell r="AO395">
            <v>15647.5</v>
          </cell>
        </row>
        <row r="396">
          <cell r="L396" t="str">
            <v>KARLA KARINA  CASTAÑEDA HIGUEROS</v>
          </cell>
          <cell r="M396">
            <v>31</v>
          </cell>
          <cell r="N396" t="str">
            <v>O</v>
          </cell>
          <cell r="O396" t="str">
            <v>OCUPADO</v>
          </cell>
          <cell r="P396">
            <v>1444753</v>
          </cell>
          <cell r="Q396">
            <v>82170</v>
          </cell>
          <cell r="R396" t="str">
            <v>EDUCADOR</v>
          </cell>
          <cell r="S396">
            <v>0</v>
          </cell>
          <cell r="T396" t="str">
            <v>SIN ESPECIALIDAD</v>
          </cell>
          <cell r="U396">
            <v>0</v>
          </cell>
          <cell r="V396">
            <v>8249</v>
          </cell>
          <cell r="W396" t="str">
            <v>EDUCADOR/A (AUXILIATURAS, DIRECCIÓN DE AUXILIATURAS)</v>
          </cell>
          <cell r="X396">
            <v>273097816</v>
          </cell>
          <cell r="Y396" t="str">
            <v>DPI</v>
          </cell>
          <cell r="Z396">
            <v>1700599791101</v>
          </cell>
          <cell r="AA396">
            <v>1101</v>
          </cell>
          <cell r="AE396" t="str">
            <v>1A AVE. 2-40, COLONIA ALAMEDA, RETALHULEU, RETALHULEU</v>
          </cell>
          <cell r="AF396">
            <v>1101</v>
          </cell>
          <cell r="AG396">
            <v>44866</v>
          </cell>
          <cell r="AH396">
            <v>15</v>
          </cell>
          <cell r="AI396" t="str">
            <v>BANCO INDUSTRIAL, SOCIEDAD ANONIMA</v>
          </cell>
          <cell r="AJ396">
            <v>204398145</v>
          </cell>
          <cell r="AK396" t="str">
            <v>GT90INDL01010000000204398145</v>
          </cell>
          <cell r="AL396">
            <v>7350</v>
          </cell>
          <cell r="AM396">
            <v>7350</v>
          </cell>
          <cell r="AN396">
            <v>7200</v>
          </cell>
          <cell r="AO396">
            <v>7200</v>
          </cell>
        </row>
        <row r="397">
          <cell r="L397" t="str">
            <v>KARLA MARGARITA  ACUÑA  GONZALEZ</v>
          </cell>
          <cell r="M397">
            <v>31</v>
          </cell>
          <cell r="N397" t="str">
            <v>O</v>
          </cell>
          <cell r="O397" t="str">
            <v>OCUPADO</v>
          </cell>
          <cell r="P397">
            <v>1444743</v>
          </cell>
          <cell r="Q397">
            <v>82282</v>
          </cell>
          <cell r="R397" t="str">
            <v>OFICIAL DE AUXILIATURA</v>
          </cell>
          <cell r="S397">
            <v>0</v>
          </cell>
          <cell r="T397" t="str">
            <v>SIN ESPECIALIDAD</v>
          </cell>
          <cell r="U397">
            <v>0</v>
          </cell>
          <cell r="V397">
            <v>8246</v>
          </cell>
          <cell r="W397" t="str">
            <v>OFICIAL DE AUXILIATURA (AUXILIATURAS, DIRECCIÓN DE AUXILIATURAS)</v>
          </cell>
          <cell r="X397">
            <v>200902200726</v>
          </cell>
          <cell r="Y397" t="str">
            <v>DPI</v>
          </cell>
          <cell r="Z397">
            <v>2746814631703</v>
          </cell>
          <cell r="AA397">
            <v>1703</v>
          </cell>
          <cell r="AE397" t="str">
            <v>SANTA ELENA DE LA CRUZ, PETEN, FLORES</v>
          </cell>
          <cell r="AF397">
            <v>1701</v>
          </cell>
          <cell r="AG397">
            <v>44866</v>
          </cell>
          <cell r="AH397">
            <v>15</v>
          </cell>
          <cell r="AI397" t="str">
            <v>BANCO INDUSTRIAL, SOCIEDAD ANONIMA</v>
          </cell>
          <cell r="AJ397">
            <v>350012914</v>
          </cell>
          <cell r="AK397" t="str">
            <v>GT89INDL01010000000350012914</v>
          </cell>
          <cell r="AL397">
            <v>7350</v>
          </cell>
          <cell r="AM397">
            <v>7350</v>
          </cell>
          <cell r="AN397">
            <v>7200</v>
          </cell>
          <cell r="AO397">
            <v>7200</v>
          </cell>
        </row>
        <row r="398">
          <cell r="L398" t="str">
            <v>KARLA MARIA  RUIZ HUERTAS</v>
          </cell>
          <cell r="M398">
            <v>31</v>
          </cell>
          <cell r="N398" t="str">
            <v>O</v>
          </cell>
          <cell r="O398" t="str">
            <v>OCUPADO</v>
          </cell>
          <cell r="P398">
            <v>1462677</v>
          </cell>
          <cell r="Q398">
            <v>82282</v>
          </cell>
          <cell r="R398" t="str">
            <v>OFICIAL DE AUXILIATURA</v>
          </cell>
          <cell r="S398">
            <v>0</v>
          </cell>
          <cell r="T398" t="str">
            <v>SIN ESPECIALIDAD</v>
          </cell>
          <cell r="U398">
            <v>0</v>
          </cell>
          <cell r="V398">
            <v>8246</v>
          </cell>
          <cell r="W398" t="str">
            <v>OFICIAL DE AUXILIATURA (AUXILIATURAS, DIRECCIÓN DE AUXILIATURAS)</v>
          </cell>
          <cell r="X398">
            <v>201004397518</v>
          </cell>
          <cell r="Y398" t="str">
            <v>DPI</v>
          </cell>
          <cell r="Z398">
            <v>2239533260901</v>
          </cell>
          <cell r="AA398">
            <v>901</v>
          </cell>
          <cell r="AE398" t="str">
            <v>8 CALLE 9-42 CONDOMINIO VILLA CONSTANZA, SECTOR A-10 SAN CRISTOBAL</v>
          </cell>
          <cell r="AF398">
            <v>108</v>
          </cell>
          <cell r="AG398">
            <v>44866</v>
          </cell>
          <cell r="AH398">
            <v>15</v>
          </cell>
          <cell r="AI398" t="str">
            <v>BANCO INDUSTRIAL, SOCIEDAD ANONIMA</v>
          </cell>
          <cell r="AJ398">
            <v>2330106184</v>
          </cell>
          <cell r="AK398" t="str">
            <v>GT53INDL01010000002330106184</v>
          </cell>
          <cell r="AL398">
            <v>7350</v>
          </cell>
          <cell r="AM398">
            <v>7350</v>
          </cell>
          <cell r="AN398">
            <v>7200</v>
          </cell>
          <cell r="AO398">
            <v>7200</v>
          </cell>
        </row>
        <row r="399">
          <cell r="L399" t="str">
            <v>KARLA WALESKA  DOMINGUEZ ORTIZ</v>
          </cell>
          <cell r="M399">
            <v>31</v>
          </cell>
          <cell r="N399" t="str">
            <v>O</v>
          </cell>
          <cell r="O399" t="str">
            <v>OCUPADO</v>
          </cell>
          <cell r="P399">
            <v>1443126</v>
          </cell>
          <cell r="Q399">
            <v>82303</v>
          </cell>
          <cell r="R399" t="str">
            <v>PROFESIONAL DE DEPARTAMENTO</v>
          </cell>
          <cell r="S399">
            <v>0</v>
          </cell>
          <cell r="T399" t="str">
            <v>SIN ESPECIALIDAD</v>
          </cell>
          <cell r="U399">
            <v>0</v>
          </cell>
          <cell r="V399">
            <v>8192</v>
          </cell>
          <cell r="W399" t="str">
            <v>PROFESIONAL DE DEPARTAMENTO (SECC. DE SEGUIMIENTO DE RESOLUCIONES Y REGISTRO ÚNICO DE RESP.DE VIOLAC</v>
          </cell>
          <cell r="X399">
            <v>285225538</v>
          </cell>
          <cell r="Y399" t="str">
            <v>DPI</v>
          </cell>
          <cell r="Z399">
            <v>1610414500101</v>
          </cell>
          <cell r="AA399">
            <v>101</v>
          </cell>
          <cell r="AB399">
            <v>26449</v>
          </cell>
          <cell r="AC399">
            <v>11</v>
          </cell>
          <cell r="AD399" t="str">
            <v>COLEGIO DE ABOGADOS Y NOTARIOS</v>
          </cell>
          <cell r="AE399" t="str">
            <v>KM. 17.5 CARRETERA A FRAIJANES, LOTIFICACION TERRAVISTA, MANZANA H, SECTOR I LOTE 8</v>
          </cell>
          <cell r="AF399">
            <v>113</v>
          </cell>
          <cell r="AG399">
            <v>44866</v>
          </cell>
          <cell r="AH399">
            <v>15</v>
          </cell>
          <cell r="AI399" t="str">
            <v>BANCO INDUSTRIAL, SOCIEDAD ANONIMA</v>
          </cell>
          <cell r="AJ399">
            <v>650035272</v>
          </cell>
          <cell r="AK399" t="str">
            <v>GT89INDL01010000000650035272</v>
          </cell>
          <cell r="AL399">
            <v>13725</v>
          </cell>
          <cell r="AM399">
            <v>13725</v>
          </cell>
          <cell r="AN399">
            <v>13200</v>
          </cell>
          <cell r="AO399">
            <v>13200</v>
          </cell>
        </row>
        <row r="400">
          <cell r="L400" t="str">
            <v>KENNY ABDUL  VILLATORO GARCIA</v>
          </cell>
          <cell r="M400">
            <v>31</v>
          </cell>
          <cell r="N400" t="str">
            <v>O</v>
          </cell>
          <cell r="O400" t="str">
            <v>OCUPADO</v>
          </cell>
          <cell r="P400">
            <v>1433103</v>
          </cell>
          <cell r="Q400">
            <v>82122</v>
          </cell>
          <cell r="R400" t="str">
            <v>CONDUCTOR</v>
          </cell>
          <cell r="S400">
            <v>0</v>
          </cell>
          <cell r="T400" t="str">
            <v>SIN ESPECIALIDAD</v>
          </cell>
          <cell r="U400">
            <v>0</v>
          </cell>
          <cell r="V400">
            <v>8100</v>
          </cell>
          <cell r="W400" t="str">
            <v>CONDUCTOR/A (DEPARTAMENTO DE TRANSPORTE, DIRECCIÓN ADMINISTRATIVA)</v>
          </cell>
          <cell r="X400">
            <v>176174498</v>
          </cell>
          <cell r="Y400" t="str">
            <v>DPI</v>
          </cell>
          <cell r="Z400">
            <v>2720428030101</v>
          </cell>
          <cell r="AA400">
            <v>101</v>
          </cell>
          <cell r="AE400" t="str">
            <v>KM 8.5 COND VILLA ATLANTIS CASA E 34 ZONA 17, GUATEMALA , GUATEMALA</v>
          </cell>
          <cell r="AF400">
            <v>101</v>
          </cell>
          <cell r="AG400">
            <v>44866</v>
          </cell>
          <cell r="AH400">
            <v>15</v>
          </cell>
          <cell r="AI400" t="str">
            <v>BANCO INDUSTRIAL, SOCIEDAD ANONIMA</v>
          </cell>
          <cell r="AJ400">
            <v>620082834</v>
          </cell>
          <cell r="AK400" t="str">
            <v>GT46INDL01010000000620082834</v>
          </cell>
          <cell r="AL400">
            <v>6270</v>
          </cell>
          <cell r="AM400">
            <v>6270</v>
          </cell>
          <cell r="AN400">
            <v>6120</v>
          </cell>
          <cell r="AO400">
            <v>6120</v>
          </cell>
        </row>
        <row r="401">
          <cell r="L401" t="str">
            <v>KEVIN ALIRIO  SALAZAR PERALTA</v>
          </cell>
          <cell r="M401">
            <v>31</v>
          </cell>
          <cell r="N401" t="str">
            <v>O</v>
          </cell>
          <cell r="O401" t="str">
            <v>OCUPADO</v>
          </cell>
          <cell r="P401">
            <v>1425772</v>
          </cell>
          <cell r="Q401">
            <v>82126</v>
          </cell>
          <cell r="R401" t="str">
            <v>CONSERJE</v>
          </cell>
          <cell r="S401">
            <v>0</v>
          </cell>
          <cell r="T401" t="str">
            <v>SIN ESPECIALIDAD</v>
          </cell>
          <cell r="U401">
            <v>0</v>
          </cell>
          <cell r="V401">
            <v>8153</v>
          </cell>
          <cell r="W401" t="str">
            <v>CONSERJE (DEPARTAMENTO DE SERVICIOS GENERALES, DIRECCIÓN ADMINISTRATIVA)</v>
          </cell>
          <cell r="X401">
            <v>201501807483</v>
          </cell>
          <cell r="Y401" t="str">
            <v>DPI</v>
          </cell>
          <cell r="Z401">
            <v>3429069682207</v>
          </cell>
          <cell r="AA401">
            <v>2207</v>
          </cell>
          <cell r="AE401" t="str">
            <v>9 AVENIDA A 19-32, FUENTES DE VALLE II, GUATEMALA , VILLA NUEVA</v>
          </cell>
          <cell r="AF401">
            <v>115</v>
          </cell>
          <cell r="AG401">
            <v>44866</v>
          </cell>
          <cell r="AH401">
            <v>15</v>
          </cell>
          <cell r="AI401" t="str">
            <v>BANCO INDUSTRIAL, SOCIEDAD ANONIMA</v>
          </cell>
          <cell r="AJ401">
            <v>7870039240</v>
          </cell>
          <cell r="AK401" t="str">
            <v>GT75INDL01010000007870039240</v>
          </cell>
          <cell r="AL401">
            <v>5670</v>
          </cell>
          <cell r="AM401">
            <v>5670</v>
          </cell>
          <cell r="AN401">
            <v>5520</v>
          </cell>
          <cell r="AO401">
            <v>5520</v>
          </cell>
        </row>
        <row r="402">
          <cell r="L402" t="str">
            <v>KEVIN MYNOR STEFF DIAZ PERNY</v>
          </cell>
          <cell r="M402">
            <v>31</v>
          </cell>
          <cell r="N402" t="str">
            <v>O</v>
          </cell>
          <cell r="O402" t="str">
            <v>OCUPADO</v>
          </cell>
          <cell r="P402">
            <v>1564774</v>
          </cell>
          <cell r="Q402">
            <v>82288</v>
          </cell>
          <cell r="R402" t="str">
            <v>OFICIAL DE DEPARTAMENTO</v>
          </cell>
          <cell r="S402">
            <v>0</v>
          </cell>
          <cell r="T402" t="str">
            <v>SIN ESPECIALIDAD</v>
          </cell>
          <cell r="U402">
            <v>0</v>
          </cell>
          <cell r="V402">
            <v>8316</v>
          </cell>
          <cell r="W402" t="str">
            <v>OFICIAL DE DEPARTAMENTO (DEPTO. DE GESTIÓN DE DENUNCIAS POR MEDIOS ELECTRÓNICOS, DIR. DE AUXILIATURA</v>
          </cell>
          <cell r="X402">
            <v>201600940052</v>
          </cell>
          <cell r="Y402" t="str">
            <v>DPI</v>
          </cell>
          <cell r="Z402">
            <v>2995790180101</v>
          </cell>
          <cell r="AA402">
            <v>101</v>
          </cell>
          <cell r="AE402" t="str">
            <v>14 CALLE B 19-01, BARRIO COLOMBIA, GUATEMALA, GUATEMALA</v>
          </cell>
          <cell r="AF402">
            <v>101</v>
          </cell>
          <cell r="AG402">
            <v>44958</v>
          </cell>
          <cell r="AH402">
            <v>15</v>
          </cell>
          <cell r="AI402" t="str">
            <v>BANCO INDUSTRIAL, SOCIEDAD ANONIMA</v>
          </cell>
          <cell r="AJ402">
            <v>3130121571</v>
          </cell>
          <cell r="AK402" t="str">
            <v>GT19INDL01010000003130121571</v>
          </cell>
          <cell r="AL402">
            <v>7350</v>
          </cell>
          <cell r="AM402">
            <v>7350</v>
          </cell>
          <cell r="AN402">
            <v>7200</v>
          </cell>
          <cell r="AO402">
            <v>7200</v>
          </cell>
        </row>
        <row r="403">
          <cell r="L403" t="str">
            <v>LAURA MARICELA  SOLORZANO ESTRADA</v>
          </cell>
          <cell r="M403">
            <v>31</v>
          </cell>
          <cell r="N403" t="str">
            <v>O</v>
          </cell>
          <cell r="O403" t="str">
            <v>OCUPADO</v>
          </cell>
          <cell r="P403">
            <v>1447530</v>
          </cell>
          <cell r="Q403">
            <v>82287</v>
          </cell>
          <cell r="R403" t="str">
            <v>OFICIAL DE DEFENSORÍA</v>
          </cell>
          <cell r="S403">
            <v>0</v>
          </cell>
          <cell r="T403" t="str">
            <v>SIN ESPECIALIDAD</v>
          </cell>
          <cell r="U403">
            <v>0</v>
          </cell>
          <cell r="V403">
            <v>8133</v>
          </cell>
          <cell r="W403" t="str">
            <v>OFICIAL DE DEFENSORÍA (DEFENSORÍA QUE TENGA ASIGNADO EL PUESTO, DIRECCIÓN DE DEFENSORÍAS)</v>
          </cell>
          <cell r="X403">
            <v>201500318183</v>
          </cell>
          <cell r="Y403" t="str">
            <v>DPI</v>
          </cell>
          <cell r="Z403">
            <v>1946426900101</v>
          </cell>
          <cell r="AA403">
            <v>101</v>
          </cell>
          <cell r="AE403" t="str">
            <v>26 AVE. 21-24 ZONA 6, GUATEMALA , GUATEMALA</v>
          </cell>
          <cell r="AF403">
            <v>101</v>
          </cell>
          <cell r="AG403">
            <v>44866</v>
          </cell>
          <cell r="AH403">
            <v>15</v>
          </cell>
          <cell r="AI403" t="str">
            <v>BANCO INDUSTRIAL, SOCIEDAD ANONIMA</v>
          </cell>
          <cell r="AJ403">
            <v>4600011086</v>
          </cell>
          <cell r="AK403" t="str">
            <v>GT02INDL01010000004600011086</v>
          </cell>
          <cell r="AL403">
            <v>7350</v>
          </cell>
          <cell r="AM403">
            <v>7350</v>
          </cell>
          <cell r="AN403">
            <v>7200</v>
          </cell>
          <cell r="AO403">
            <v>7200</v>
          </cell>
        </row>
        <row r="404">
          <cell r="L404" t="str">
            <v>LAURA VICTORIA  ORELLANA GONZALEZ</v>
          </cell>
          <cell r="M404">
            <v>31</v>
          </cell>
          <cell r="N404" t="str">
            <v>O</v>
          </cell>
          <cell r="O404" t="str">
            <v>OCUPADO</v>
          </cell>
          <cell r="P404">
            <v>1524919</v>
          </cell>
          <cell r="Q404">
            <v>82282</v>
          </cell>
          <cell r="R404" t="str">
            <v>OFICIAL DE AUXILIATURA</v>
          </cell>
          <cell r="S404">
            <v>0</v>
          </cell>
          <cell r="T404" t="str">
            <v>SIN ESPECIALIDAD</v>
          </cell>
          <cell r="U404">
            <v>0</v>
          </cell>
          <cell r="V404">
            <v>8246</v>
          </cell>
          <cell r="W404" t="str">
            <v>OFICIAL DE AUXILIATURA (AUXILIATURAS, DIRECCIÓN DE AUXILIATURAS)</v>
          </cell>
          <cell r="X404">
            <v>3127015510416</v>
          </cell>
          <cell r="Y404" t="str">
            <v>DPI</v>
          </cell>
          <cell r="Z404">
            <v>3127015510416</v>
          </cell>
          <cell r="AA404">
            <v>416</v>
          </cell>
          <cell r="AE404" t="str">
            <v>5TA CALLE B 6-28 ZONA 1 COLONIA LOS PINOS</v>
          </cell>
          <cell r="AF404">
            <v>416</v>
          </cell>
          <cell r="AG404">
            <v>45139</v>
          </cell>
          <cell r="AH404">
            <v>15</v>
          </cell>
          <cell r="AI404" t="str">
            <v>BANCO INDUSTRIAL, SOCIEDAD ANONIMA</v>
          </cell>
          <cell r="AJ404">
            <v>5640004692</v>
          </cell>
          <cell r="AK404" t="str">
            <v>GT69INDL01010000005640004692</v>
          </cell>
          <cell r="AL404">
            <v>7200</v>
          </cell>
          <cell r="AM404">
            <v>7200</v>
          </cell>
          <cell r="AN404">
            <v>7200</v>
          </cell>
          <cell r="AO404">
            <v>7200</v>
          </cell>
        </row>
        <row r="405">
          <cell r="L405" t="str">
            <v>LEIDY AURORA  ESCOBAR PEREZ</v>
          </cell>
          <cell r="M405">
            <v>31</v>
          </cell>
          <cell r="N405" t="str">
            <v>O</v>
          </cell>
          <cell r="O405" t="str">
            <v>OCUPADO</v>
          </cell>
          <cell r="P405">
            <v>1426005</v>
          </cell>
          <cell r="Q405">
            <v>81968</v>
          </cell>
          <cell r="R405" t="str">
            <v>AGENTE DE SEGURIDAD</v>
          </cell>
          <cell r="S405">
            <v>0</v>
          </cell>
          <cell r="T405" t="str">
            <v>SIN ESPECIALIDAD</v>
          </cell>
          <cell r="U405">
            <v>0</v>
          </cell>
          <cell r="V405">
            <v>8106</v>
          </cell>
          <cell r="W405" t="str">
            <v>AGENTE DE SEGURIDAD (SECCIÓN DE SEGURIDAD DE INSTALACIONES, DIRECCIÓN DE SEGURIDAD INSTITUCIONAL)</v>
          </cell>
          <cell r="X405">
            <v>287130553</v>
          </cell>
          <cell r="Y405" t="str">
            <v>DPI</v>
          </cell>
          <cell r="Z405">
            <v>1997691411108</v>
          </cell>
          <cell r="AA405">
            <v>1108</v>
          </cell>
          <cell r="AE405" t="str">
            <v>NUEVO SAN CARLOS</v>
          </cell>
          <cell r="AF405">
            <v>1108</v>
          </cell>
          <cell r="AG405">
            <v>45139</v>
          </cell>
          <cell r="AH405">
            <v>15</v>
          </cell>
          <cell r="AI405" t="str">
            <v>BANCO INDUSTRIAL, SOCIEDAD ANONIMA</v>
          </cell>
          <cell r="AJ405">
            <v>720031681</v>
          </cell>
          <cell r="AK405" t="str">
            <v>GT38INDL01010000000720031681</v>
          </cell>
          <cell r="AL405">
            <v>6600</v>
          </cell>
          <cell r="AM405">
            <v>6600</v>
          </cell>
          <cell r="AN405">
            <v>6600</v>
          </cell>
          <cell r="AO405">
            <v>6600</v>
          </cell>
        </row>
        <row r="406">
          <cell r="L406" t="str">
            <v>LESLIE ANALY  MURALLES REYES</v>
          </cell>
          <cell r="M406">
            <v>31</v>
          </cell>
          <cell r="N406" t="str">
            <v>O</v>
          </cell>
          <cell r="O406" t="str">
            <v>OCUPADO</v>
          </cell>
          <cell r="P406">
            <v>1444330</v>
          </cell>
          <cell r="Q406">
            <v>82282</v>
          </cell>
          <cell r="R406" t="str">
            <v>OFICIAL DE AUXILIATURA</v>
          </cell>
          <cell r="S406">
            <v>0</v>
          </cell>
          <cell r="T406" t="str">
            <v>SIN ESPECIALIDAD</v>
          </cell>
          <cell r="U406">
            <v>0</v>
          </cell>
          <cell r="V406">
            <v>8246</v>
          </cell>
          <cell r="W406" t="str">
            <v>OFICIAL DE AUXILIATURA (AUXILIATURAS, DIRECCIÓN DE AUXILIATURAS)</v>
          </cell>
          <cell r="X406">
            <v>201500096163</v>
          </cell>
          <cell r="Y406" t="str">
            <v>DPI</v>
          </cell>
          <cell r="Z406">
            <v>2286698040501</v>
          </cell>
          <cell r="AA406">
            <v>501</v>
          </cell>
          <cell r="AE406" t="str">
            <v xml:space="preserve">KILOMETRO 1.5 CARRETERA ANTIGUO INGENIO EL SALTO CANTON VOLADORES 3, GRANJA RIVERAS DE SAN MARTIN , </v>
          </cell>
          <cell r="AF406">
            <v>501</v>
          </cell>
          <cell r="AG406">
            <v>44866</v>
          </cell>
          <cell r="AH406">
            <v>15</v>
          </cell>
          <cell r="AI406" t="str">
            <v>BANCO INDUSTRIAL, SOCIEDAD ANONIMA</v>
          </cell>
          <cell r="AJ406">
            <v>801762244</v>
          </cell>
          <cell r="AK406" t="str">
            <v>GT05INDL01010000000801762244</v>
          </cell>
          <cell r="AL406">
            <v>7350</v>
          </cell>
          <cell r="AM406">
            <v>7350</v>
          </cell>
          <cell r="AN406">
            <v>7200</v>
          </cell>
          <cell r="AO406">
            <v>7200</v>
          </cell>
        </row>
        <row r="407">
          <cell r="L407" t="str">
            <v>LESLIE JOHANA  ESCOBAR PELAEZ</v>
          </cell>
          <cell r="M407">
            <v>31</v>
          </cell>
          <cell r="N407" t="str">
            <v>O</v>
          </cell>
          <cell r="O407" t="str">
            <v>OCUPADO</v>
          </cell>
          <cell r="P407">
            <v>1564862</v>
          </cell>
          <cell r="Q407">
            <v>82022</v>
          </cell>
          <cell r="R407" t="str">
            <v>ASISTENTE TÉCNICO DE TURNO</v>
          </cell>
          <cell r="S407">
            <v>0</v>
          </cell>
          <cell r="T407" t="str">
            <v>SIN ESPECIALIDAD</v>
          </cell>
          <cell r="U407">
            <v>0</v>
          </cell>
          <cell r="V407">
            <v>8280</v>
          </cell>
          <cell r="W407" t="str">
            <v>ASISTENTE TÉCNICO/A DE TURNO (DEPTO. DE ATENCIÓN Y ANÁLISIS DE DENUNCIAS, AUXILIATURA GUAT. CENTRAL)</v>
          </cell>
          <cell r="X407">
            <v>201302192666</v>
          </cell>
          <cell r="Y407" t="str">
            <v>DPI</v>
          </cell>
          <cell r="Z407">
            <v>1996358380101</v>
          </cell>
          <cell r="AA407">
            <v>101</v>
          </cell>
          <cell r="AE407" t="str">
            <v>1 AV. 7-30, CONDOMINIO FUENTES DEL VALLE NORTE II</v>
          </cell>
          <cell r="AF407">
            <v>106</v>
          </cell>
          <cell r="AG407">
            <v>44866</v>
          </cell>
          <cell r="AH407">
            <v>15</v>
          </cell>
          <cell r="AI407" t="str">
            <v>BANCO INDUSTRIAL, SOCIEDAD ANONIMA</v>
          </cell>
          <cell r="AJ407">
            <v>2830015685</v>
          </cell>
          <cell r="AK407" t="str">
            <v>GT25INDL01010000002830015685</v>
          </cell>
          <cell r="AL407">
            <v>8550</v>
          </cell>
          <cell r="AM407">
            <v>8550</v>
          </cell>
          <cell r="AN407">
            <v>8400</v>
          </cell>
          <cell r="AO407">
            <v>8400</v>
          </cell>
        </row>
        <row r="408">
          <cell r="L408" t="str">
            <v>LESLY   MARTINEZ DIAZ</v>
          </cell>
          <cell r="M408">
            <v>31</v>
          </cell>
          <cell r="N408" t="str">
            <v>O</v>
          </cell>
          <cell r="O408" t="str">
            <v>OCUPADO</v>
          </cell>
          <cell r="P408">
            <v>1447886</v>
          </cell>
          <cell r="Q408">
            <v>82144</v>
          </cell>
          <cell r="R408" t="str">
            <v>DEFENSOR</v>
          </cell>
          <cell r="S408">
            <v>0</v>
          </cell>
          <cell r="T408" t="str">
            <v>SIN ESPECIALIDAD</v>
          </cell>
          <cell r="U408">
            <v>0</v>
          </cell>
          <cell r="V408">
            <v>8120</v>
          </cell>
          <cell r="W408" t="str">
            <v>DEFENSOR/A (DIRECCIÓN DE DEFENSORÍAS)</v>
          </cell>
          <cell r="X408">
            <v>281323832</v>
          </cell>
          <cell r="Y408" t="str">
            <v>DPI</v>
          </cell>
          <cell r="Z408">
            <v>2543692430101</v>
          </cell>
          <cell r="AA408">
            <v>101</v>
          </cell>
          <cell r="AB408">
            <v>1876</v>
          </cell>
          <cell r="AC408">
            <v>13</v>
          </cell>
          <cell r="AD408" t="str">
            <v>COLEGIO DE SICOLOGIA</v>
          </cell>
          <cell r="AE408" t="str">
            <v>5 CALLE 6-11 SECTOR C-1 COLONIA PANORAMA SAN CRISTOBAL I</v>
          </cell>
          <cell r="AF408">
            <v>108</v>
          </cell>
          <cell r="AG408">
            <v>44866</v>
          </cell>
          <cell r="AH408">
            <v>15</v>
          </cell>
          <cell r="AI408" t="str">
            <v>BANCO INDUSTRIAL, SOCIEDAD ANONIMA</v>
          </cell>
          <cell r="AJ408">
            <v>2061338865</v>
          </cell>
          <cell r="AK408" t="str">
            <v>GT32INDL01010000002061338865</v>
          </cell>
          <cell r="AL408">
            <v>14825</v>
          </cell>
          <cell r="AM408">
            <v>14825</v>
          </cell>
          <cell r="AN408">
            <v>14300</v>
          </cell>
          <cell r="AO408">
            <v>14300</v>
          </cell>
        </row>
        <row r="409">
          <cell r="L409" t="str">
            <v>LESLY JOHANA  FUENTES HERNANDEZ DE CARRERA</v>
          </cell>
          <cell r="M409">
            <v>31</v>
          </cell>
          <cell r="N409" t="str">
            <v>O</v>
          </cell>
          <cell r="O409" t="str">
            <v>OCUPADO</v>
          </cell>
          <cell r="P409">
            <v>1447024</v>
          </cell>
          <cell r="Q409">
            <v>82170</v>
          </cell>
          <cell r="R409" t="str">
            <v>EDUCADOR</v>
          </cell>
          <cell r="S409">
            <v>0</v>
          </cell>
          <cell r="T409" t="str">
            <v>SIN ESPECIALIDAD</v>
          </cell>
          <cell r="U409">
            <v>0</v>
          </cell>
          <cell r="V409">
            <v>8249</v>
          </cell>
          <cell r="W409" t="str">
            <v>EDUCADOR/A (AUXILIATURAS, DIRECCIÓN DE AUXILIATURAS)</v>
          </cell>
          <cell r="X409">
            <v>284218286</v>
          </cell>
          <cell r="Y409" t="str">
            <v>DPI</v>
          </cell>
          <cell r="Z409">
            <v>2659687980101</v>
          </cell>
          <cell r="AA409">
            <v>101</v>
          </cell>
          <cell r="AE409" t="str">
            <v>CALLE AL CEMENTERIO BARRIO VISTA AL LAGO, PETEN, SAN JOSE</v>
          </cell>
          <cell r="AF409">
            <v>1702</v>
          </cell>
          <cell r="AG409">
            <v>44866</v>
          </cell>
          <cell r="AH409">
            <v>15</v>
          </cell>
          <cell r="AI409" t="str">
            <v>BANCO INDUSTRIAL, SOCIEDAD ANONIMA</v>
          </cell>
          <cell r="AJ409">
            <v>2930016304</v>
          </cell>
          <cell r="AK409" t="str">
            <v>GT40INDL01010000002930016304</v>
          </cell>
          <cell r="AL409">
            <v>7350</v>
          </cell>
          <cell r="AM409">
            <v>7350</v>
          </cell>
          <cell r="AN409">
            <v>7200</v>
          </cell>
          <cell r="AO409">
            <v>7200</v>
          </cell>
        </row>
        <row r="410">
          <cell r="L410" t="str">
            <v>LESLY NOEMI  OROZCO VASQUEZ</v>
          </cell>
          <cell r="M410">
            <v>31</v>
          </cell>
          <cell r="N410" t="str">
            <v>O</v>
          </cell>
          <cell r="O410" t="str">
            <v>OCUPADO</v>
          </cell>
          <cell r="P410">
            <v>1432969</v>
          </cell>
          <cell r="Q410">
            <v>82461</v>
          </cell>
          <cell r="R410" t="str">
            <v>TÉCNICO ESPECIALIZADO DE DIRECCIÓN</v>
          </cell>
          <cell r="S410">
            <v>0</v>
          </cell>
          <cell r="T410" t="str">
            <v>SIN ESPECIALIDAD</v>
          </cell>
          <cell r="U410">
            <v>0</v>
          </cell>
          <cell r="V410">
            <v>8317</v>
          </cell>
          <cell r="W410" t="str">
            <v>TÉCNICO/A ESPECIALIZADO/A DE DIRECCIÓN (SEC. LEGAL Y DISCIPLINARIA, DIR. DE RECURSOS HUMANOS)</v>
          </cell>
          <cell r="X410">
            <v>287128987</v>
          </cell>
          <cell r="Y410" t="str">
            <v>DPI</v>
          </cell>
          <cell r="Z410">
            <v>2201812250101</v>
          </cell>
          <cell r="AA410">
            <v>101</v>
          </cell>
          <cell r="AE410" t="str">
            <v>AV. CEMENTERIO LAS FLORES 16-09 COL SAN IGNACIO, GUATEMALA , GUATEMALA</v>
          </cell>
          <cell r="AF410">
            <v>101</v>
          </cell>
          <cell r="AG410">
            <v>44866</v>
          </cell>
          <cell r="AH410">
            <v>15</v>
          </cell>
          <cell r="AI410" t="str">
            <v>BANCO INDUSTRIAL, SOCIEDAD ANONIMA</v>
          </cell>
          <cell r="AJ410">
            <v>140882571</v>
          </cell>
          <cell r="AK410" t="str">
            <v>GT67INDL01010000000140882571</v>
          </cell>
          <cell r="AL410">
            <v>10040</v>
          </cell>
          <cell r="AM410">
            <v>10040</v>
          </cell>
          <cell r="AN410">
            <v>9890</v>
          </cell>
          <cell r="AO410">
            <v>9890</v>
          </cell>
        </row>
        <row r="411">
          <cell r="L411" t="str">
            <v>LESTER  LICINIO  CORADO CAMBARA</v>
          </cell>
          <cell r="M411">
            <v>31</v>
          </cell>
          <cell r="N411" t="str">
            <v>O</v>
          </cell>
          <cell r="O411" t="str">
            <v>OCUPADO</v>
          </cell>
          <cell r="P411">
            <v>1433112</v>
          </cell>
          <cell r="Q411">
            <v>82297</v>
          </cell>
          <cell r="R411" t="str">
            <v>PILOTO</v>
          </cell>
          <cell r="S411">
            <v>0</v>
          </cell>
          <cell r="T411" t="str">
            <v>SIN ESPECIALIDAD</v>
          </cell>
          <cell r="U411">
            <v>0</v>
          </cell>
          <cell r="V411">
            <v>8108</v>
          </cell>
          <cell r="W411" t="str">
            <v>PILOTO/A (DEPARTAMENTO DE TRANSPORTE, DIRECCIÓN ADMINISTRATIVA)</v>
          </cell>
          <cell r="X411">
            <v>183455518</v>
          </cell>
          <cell r="Y411" t="str">
            <v>DPI</v>
          </cell>
          <cell r="Z411">
            <v>2367935510101</v>
          </cell>
          <cell r="AA411">
            <v>101</v>
          </cell>
          <cell r="AE411" t="str">
            <v>KILOMETRO 15 RUTA AL ATLANTICO LOTE 41 COLONIA SAN PASCUAL 3, GUATEMALA, GUATEMALA</v>
          </cell>
          <cell r="AF411">
            <v>101</v>
          </cell>
          <cell r="AG411">
            <v>44866</v>
          </cell>
          <cell r="AH411">
            <v>15</v>
          </cell>
          <cell r="AI411" t="str">
            <v>BANCO INDUSTRIAL, SOCIEDAD ANONIMA</v>
          </cell>
          <cell r="AJ411">
            <v>2300032204</v>
          </cell>
          <cell r="AK411" t="str">
            <v>GT37INDL01010000002300032204</v>
          </cell>
          <cell r="AL411">
            <v>6270</v>
          </cell>
          <cell r="AM411">
            <v>6270</v>
          </cell>
          <cell r="AN411">
            <v>6120</v>
          </cell>
          <cell r="AO411">
            <v>6120</v>
          </cell>
        </row>
        <row r="412">
          <cell r="L412" t="str">
            <v>LEYLI ARNOLDO  HERNANDEZ GOMEZ</v>
          </cell>
          <cell r="M412">
            <v>31</v>
          </cell>
          <cell r="N412" t="str">
            <v>O</v>
          </cell>
          <cell r="O412" t="str">
            <v>OCUPADO</v>
          </cell>
          <cell r="P412">
            <v>1444373</v>
          </cell>
          <cell r="Q412">
            <v>82170</v>
          </cell>
          <cell r="R412" t="str">
            <v>EDUCADOR</v>
          </cell>
          <cell r="S412">
            <v>0</v>
          </cell>
          <cell r="T412" t="str">
            <v>SIN ESPECIALIDAD</v>
          </cell>
          <cell r="U412">
            <v>0</v>
          </cell>
          <cell r="V412">
            <v>8249</v>
          </cell>
          <cell r="W412" t="str">
            <v>EDUCADOR/A (AUXILIATURAS, DIRECCIÓN DE AUXILIATURAS)</v>
          </cell>
          <cell r="X412">
            <v>174500223</v>
          </cell>
          <cell r="Y412" t="str">
            <v>DPI</v>
          </cell>
          <cell r="Z412">
            <v>2351726501301</v>
          </cell>
          <cell r="AA412">
            <v>1301</v>
          </cell>
          <cell r="AE412" t="str">
            <v>2 CALLE FINAL, HUEHUETENANGO, HUEHUETENANGO</v>
          </cell>
          <cell r="AF412">
            <v>1301</v>
          </cell>
          <cell r="AG412">
            <v>44866</v>
          </cell>
          <cell r="AH412">
            <v>15</v>
          </cell>
          <cell r="AI412" t="str">
            <v>BANCO INDUSTRIAL, SOCIEDAD ANONIMA</v>
          </cell>
          <cell r="AJ412">
            <v>374953055</v>
          </cell>
          <cell r="AK412" t="str">
            <v>GT79INDL01010000000374953055</v>
          </cell>
          <cell r="AL412">
            <v>7350</v>
          </cell>
          <cell r="AM412">
            <v>7350</v>
          </cell>
          <cell r="AN412">
            <v>7200</v>
          </cell>
          <cell r="AO412">
            <v>7200</v>
          </cell>
        </row>
        <row r="413">
          <cell r="L413" t="str">
            <v>LIBERTAD DEL CARMEN  FLORES MALDONADO</v>
          </cell>
          <cell r="M413">
            <v>31</v>
          </cell>
          <cell r="N413" t="str">
            <v>O</v>
          </cell>
          <cell r="O413" t="str">
            <v>OCUPADO</v>
          </cell>
          <cell r="P413">
            <v>1446931</v>
          </cell>
          <cell r="Q413">
            <v>82170</v>
          </cell>
          <cell r="R413" t="str">
            <v>EDUCADOR</v>
          </cell>
          <cell r="S413">
            <v>0</v>
          </cell>
          <cell r="T413" t="str">
            <v>SIN ESPECIALIDAD</v>
          </cell>
          <cell r="U413">
            <v>0</v>
          </cell>
          <cell r="V413">
            <v>8249</v>
          </cell>
          <cell r="W413" t="str">
            <v>EDUCADOR/A (AUXILIATURAS, DIRECCIÓN DE AUXILIATURAS)</v>
          </cell>
          <cell r="X413">
            <v>260155346</v>
          </cell>
          <cell r="Y413" t="str">
            <v>DPI</v>
          </cell>
          <cell r="Z413">
            <v>2346138581201</v>
          </cell>
          <cell r="AA413">
            <v>1201</v>
          </cell>
          <cell r="AE413" t="str">
            <v>7MA AV. 4-140, SAN MARCOS, SAN MARCOS</v>
          </cell>
          <cell r="AF413">
            <v>1201</v>
          </cell>
          <cell r="AG413">
            <v>44866</v>
          </cell>
          <cell r="AH413">
            <v>15</v>
          </cell>
          <cell r="AI413" t="str">
            <v>BANCO INDUSTRIAL, SOCIEDAD ANONIMA</v>
          </cell>
          <cell r="AJ413">
            <v>6599518</v>
          </cell>
          <cell r="AK413" t="str">
            <v>GT69INDL01010000000006599518</v>
          </cell>
          <cell r="AL413">
            <v>7350</v>
          </cell>
          <cell r="AM413">
            <v>7350</v>
          </cell>
          <cell r="AN413">
            <v>7200</v>
          </cell>
          <cell r="AO413">
            <v>7200</v>
          </cell>
        </row>
        <row r="414">
          <cell r="L414" t="str">
            <v>LIGIA  MARIA  GAITAN GONZALEZ</v>
          </cell>
          <cell r="M414">
            <v>31</v>
          </cell>
          <cell r="N414" t="str">
            <v>O</v>
          </cell>
          <cell r="O414" t="str">
            <v>OCUPADO</v>
          </cell>
          <cell r="P414">
            <v>1433472</v>
          </cell>
          <cell r="Q414">
            <v>82181</v>
          </cell>
          <cell r="R414" t="str">
            <v>JEFE DE DEPARTAMENTO</v>
          </cell>
          <cell r="S414">
            <v>0</v>
          </cell>
          <cell r="T414" t="str">
            <v>SIN ESPECIALIDAD</v>
          </cell>
          <cell r="U414">
            <v>0</v>
          </cell>
          <cell r="V414">
            <v>8258</v>
          </cell>
          <cell r="W414" t="str">
            <v>JEFE/A DE DEPARTAMENTO (DEPTO. DE DESARROLLO DE SISTEMAS, DIRECCIÓN DE TEC. DE LA INFORMACIÓN)</v>
          </cell>
          <cell r="X414">
            <v>200900238520</v>
          </cell>
          <cell r="Y414" t="str">
            <v>DPI</v>
          </cell>
          <cell r="Z414">
            <v>2604347360608</v>
          </cell>
          <cell r="AA414">
            <v>608</v>
          </cell>
          <cell r="AB414">
            <v>16363</v>
          </cell>
          <cell r="AC414">
            <v>5</v>
          </cell>
          <cell r="AD414" t="str">
            <v>COLEGIO DE INGENIEROS</v>
          </cell>
          <cell r="AE414" t="str">
            <v>8AV. 21-60 RES. LOS ALMENDROS II CASA 27, GUATEMALA, GUATEMALA</v>
          </cell>
          <cell r="AF414">
            <v>101</v>
          </cell>
          <cell r="AG414">
            <v>44866</v>
          </cell>
          <cell r="AH414">
            <v>15</v>
          </cell>
          <cell r="AI414" t="str">
            <v>BANCO INDUSTRIAL, SOCIEDAD ANONIMA</v>
          </cell>
          <cell r="AJ414">
            <v>1170030726</v>
          </cell>
          <cell r="AK414" t="str">
            <v>GT25INDL01010000001170030726</v>
          </cell>
          <cell r="AL414">
            <v>17025</v>
          </cell>
          <cell r="AM414">
            <v>17025</v>
          </cell>
          <cell r="AN414">
            <v>16500</v>
          </cell>
          <cell r="AO414">
            <v>16500</v>
          </cell>
        </row>
        <row r="415">
          <cell r="L415" t="str">
            <v>LIGIA IRASEMA  SAGASTUME ESTRADA</v>
          </cell>
          <cell r="M415">
            <v>31</v>
          </cell>
          <cell r="N415" t="str">
            <v>O</v>
          </cell>
          <cell r="O415" t="str">
            <v>OCUPADO</v>
          </cell>
          <cell r="P415">
            <v>1564893</v>
          </cell>
          <cell r="Q415">
            <v>82179</v>
          </cell>
          <cell r="R415" t="str">
            <v>JEFE DE DEPARTAMENTO</v>
          </cell>
          <cell r="S415">
            <v>0</v>
          </cell>
          <cell r="T415" t="str">
            <v>SIN ESPECIALIDAD</v>
          </cell>
          <cell r="U415">
            <v>0</v>
          </cell>
          <cell r="V415">
            <v>8266</v>
          </cell>
          <cell r="W415" t="str">
            <v>JEFE/A DE DEPARTAMENTO (DEP. DE ATENCIÓN Y ANÁLISIS DE DENUNCIAS, DIRECCIÓN DE AUXILIATURAS)</v>
          </cell>
          <cell r="X415">
            <v>279395875</v>
          </cell>
          <cell r="Y415" t="str">
            <v>DPI</v>
          </cell>
          <cell r="Z415">
            <v>1605850310101</v>
          </cell>
          <cell r="AA415">
            <v>101</v>
          </cell>
          <cell r="AB415">
            <v>20434</v>
          </cell>
          <cell r="AC415">
            <v>11</v>
          </cell>
          <cell r="AD415" t="str">
            <v>COLEGIO DE ABOGADOS Y NOTARIOS</v>
          </cell>
          <cell r="AE415" t="str">
            <v>11 CALLE 34-42 COLONIA TIKAL II, GUATEMALA , GUATEMALA</v>
          </cell>
          <cell r="AF415">
            <v>101</v>
          </cell>
          <cell r="AG415">
            <v>44866</v>
          </cell>
          <cell r="AH415">
            <v>15</v>
          </cell>
          <cell r="AI415" t="str">
            <v>BANCO INDUSTRIAL, SOCIEDAD ANONIMA</v>
          </cell>
          <cell r="AJ415">
            <v>20006601</v>
          </cell>
          <cell r="AK415" t="str">
            <v>GT24INDL01010000000020006601</v>
          </cell>
          <cell r="AL415">
            <v>17025</v>
          </cell>
          <cell r="AM415">
            <v>17025</v>
          </cell>
          <cell r="AN415">
            <v>16500</v>
          </cell>
          <cell r="AO415">
            <v>16500</v>
          </cell>
        </row>
        <row r="416">
          <cell r="L416" t="str">
            <v>LILIAN ARACELY  ICU CUTZAL</v>
          </cell>
          <cell r="M416">
            <v>31</v>
          </cell>
          <cell r="N416" t="str">
            <v>O</v>
          </cell>
          <cell r="O416" t="str">
            <v>OCUPADO</v>
          </cell>
          <cell r="P416">
            <v>1421713</v>
          </cell>
          <cell r="Q416">
            <v>82355</v>
          </cell>
          <cell r="R416" t="str">
            <v>SECRETARIO/A DE PROCURADOR ADJUNTO I</v>
          </cell>
          <cell r="S416">
            <v>0</v>
          </cell>
          <cell r="T416" t="str">
            <v>SIN ESPECIALIDAD</v>
          </cell>
          <cell r="U416">
            <v>0</v>
          </cell>
          <cell r="V416">
            <v>8200</v>
          </cell>
          <cell r="W416" t="str">
            <v>SECRETARIO/ A DE PROCURADOR/A ADJUNTO/A I</v>
          </cell>
          <cell r="X416">
            <v>201200232806</v>
          </cell>
          <cell r="Y416" t="str">
            <v>DPI</v>
          </cell>
          <cell r="Z416">
            <v>2236803110404</v>
          </cell>
          <cell r="AA416">
            <v>404</v>
          </cell>
          <cell r="AE416" t="str">
            <v>4 CALLE PASAJE 2-62 CALLEJON G, CHIMALTENANGO, CHIMALTENANGO</v>
          </cell>
          <cell r="AF416">
            <v>401</v>
          </cell>
          <cell r="AG416">
            <v>44835</v>
          </cell>
          <cell r="AH416">
            <v>15</v>
          </cell>
          <cell r="AI416" t="str">
            <v>BANCO INDUSTRIAL, SOCIEDAD ANONIMA</v>
          </cell>
          <cell r="AJ416">
            <v>120331897</v>
          </cell>
          <cell r="AK416" t="str">
            <v>GT38INDL01010000000120331897</v>
          </cell>
          <cell r="AL416">
            <v>8550</v>
          </cell>
          <cell r="AM416">
            <v>8550</v>
          </cell>
          <cell r="AN416">
            <v>8400</v>
          </cell>
          <cell r="AO416">
            <v>8400</v>
          </cell>
        </row>
        <row r="417">
          <cell r="L417" t="str">
            <v>LILIAN AZUCENA  FLORES RECINOS</v>
          </cell>
          <cell r="M417">
            <v>31</v>
          </cell>
          <cell r="N417" t="str">
            <v>O</v>
          </cell>
          <cell r="O417" t="str">
            <v>OCUPADO</v>
          </cell>
          <cell r="P417">
            <v>1444400</v>
          </cell>
          <cell r="Q417">
            <v>82282</v>
          </cell>
          <cell r="R417" t="str">
            <v>OFICIAL DE AUXILIATURA</v>
          </cell>
          <cell r="S417">
            <v>0</v>
          </cell>
          <cell r="T417" t="str">
            <v>SIN ESPECIALIDAD</v>
          </cell>
          <cell r="U417">
            <v>0</v>
          </cell>
          <cell r="V417">
            <v>8246</v>
          </cell>
          <cell r="W417" t="str">
            <v>OFICIAL DE AUXILIATURA (AUXILIATURAS, DIRECCIÓN DE AUXILIATURAS)</v>
          </cell>
          <cell r="X417">
            <v>282130699</v>
          </cell>
          <cell r="Y417" t="str">
            <v>DPI</v>
          </cell>
          <cell r="Z417">
            <v>2338397122101</v>
          </cell>
          <cell r="AA417">
            <v>2101</v>
          </cell>
          <cell r="AE417" t="str">
            <v>6TA AVENIDA  6-88, BARRIO LA DEMOCRACIA, JALAPA, JALAPA</v>
          </cell>
          <cell r="AF417">
            <v>2101</v>
          </cell>
          <cell r="AG417">
            <v>44866</v>
          </cell>
          <cell r="AH417">
            <v>15</v>
          </cell>
          <cell r="AI417" t="str">
            <v>BANCO INDUSTRIAL, SOCIEDAD ANONIMA</v>
          </cell>
          <cell r="AJ417">
            <v>970006361</v>
          </cell>
          <cell r="AK417" t="str">
            <v>GT35INDL01010000000970006361</v>
          </cell>
          <cell r="AL417">
            <v>7350</v>
          </cell>
          <cell r="AM417">
            <v>7350</v>
          </cell>
          <cell r="AN417">
            <v>7200</v>
          </cell>
          <cell r="AO417">
            <v>7200</v>
          </cell>
        </row>
        <row r="418">
          <cell r="L418" t="str">
            <v>LILIAN AZUCENA  GALVEZ MORALES</v>
          </cell>
          <cell r="M418">
            <v>31</v>
          </cell>
          <cell r="N418" t="str">
            <v>O</v>
          </cell>
          <cell r="O418" t="str">
            <v>OCUPADO</v>
          </cell>
          <cell r="P418">
            <v>1437925</v>
          </cell>
          <cell r="Q418">
            <v>82024</v>
          </cell>
          <cell r="R418" t="str">
            <v>AUDITOR ESPECIALIZADO</v>
          </cell>
          <cell r="S418">
            <v>0</v>
          </cell>
          <cell r="T418" t="str">
            <v>SIN ESPECIALIDAD</v>
          </cell>
          <cell r="U418">
            <v>0</v>
          </cell>
          <cell r="V418">
            <v>8142</v>
          </cell>
          <cell r="W418" t="str">
            <v>AUDITOR/A ESPECIALIZADO/A (AUDITORÍA INTERNA)</v>
          </cell>
          <cell r="X418">
            <v>278141916</v>
          </cell>
          <cell r="Y418" t="str">
            <v>DPI</v>
          </cell>
          <cell r="Z418">
            <v>2625349750101</v>
          </cell>
          <cell r="AA418">
            <v>101</v>
          </cell>
          <cell r="AB418">
            <v>5555</v>
          </cell>
          <cell r="AC418">
            <v>14</v>
          </cell>
          <cell r="AD418" t="str">
            <v>COLEGIO DE CONTADORES PUBLICOS Y AUDITORES</v>
          </cell>
          <cell r="AE418" t="str">
            <v xml:space="preserve">KILOMETRO 38 CARRETERA A EL PACIFICO, SECTOR 15 APTO.22, RESIDENCIALES LAS VICTORIAS </v>
          </cell>
          <cell r="AF418">
            <v>511</v>
          </cell>
          <cell r="AG418">
            <v>44866</v>
          </cell>
          <cell r="AH418">
            <v>15</v>
          </cell>
          <cell r="AI418" t="str">
            <v>BANCO INDUSTRIAL, SOCIEDAD ANONIMA</v>
          </cell>
          <cell r="AJ418">
            <v>4630041988</v>
          </cell>
          <cell r="AK418" t="str">
            <v>GT94INDL01010000004630041988</v>
          </cell>
          <cell r="AL418">
            <v>13725</v>
          </cell>
          <cell r="AM418">
            <v>13725</v>
          </cell>
          <cell r="AN418">
            <v>13200</v>
          </cell>
          <cell r="AO418">
            <v>13200</v>
          </cell>
        </row>
        <row r="419">
          <cell r="L419" t="str">
            <v>LILIAN ESTEFANI  JUAREZ LOPEZ</v>
          </cell>
          <cell r="M419">
            <v>31</v>
          </cell>
          <cell r="N419" t="str">
            <v>O</v>
          </cell>
          <cell r="O419" t="str">
            <v>OCUPADO</v>
          </cell>
          <cell r="P419">
            <v>1527806</v>
          </cell>
          <cell r="Q419">
            <v>85958</v>
          </cell>
          <cell r="R419" t="str">
            <v>ASISTENTE DE DEFENSORÍA</v>
          </cell>
          <cell r="S419">
            <v>0</v>
          </cell>
          <cell r="T419" t="str">
            <v>SIN ESPECIALIDAD</v>
          </cell>
          <cell r="U419">
            <v>0</v>
          </cell>
          <cell r="V419">
            <v>8131</v>
          </cell>
          <cell r="W419" t="str">
            <v>ASISTENTE DE DEFENSORÍA (DEFENSORÍA QUE TENGA ASIGNADO EL PUESTO, DIRECCIÓN DE DEFENSORÍAS)</v>
          </cell>
          <cell r="Y419" t="str">
            <v>DPI</v>
          </cell>
          <cell r="Z419">
            <v>1631499920101</v>
          </cell>
          <cell r="AA419">
            <v>101</v>
          </cell>
          <cell r="AE419" t="str">
            <v>8A. AVENIDA 14-38 COLONIA COLINAS DE MINERVA</v>
          </cell>
          <cell r="AF419">
            <v>108</v>
          </cell>
          <cell r="AG419">
            <v>45246</v>
          </cell>
          <cell r="AH419">
            <v>15</v>
          </cell>
          <cell r="AI419" t="str">
            <v>BANCO INDUSTRIAL, SOCIEDAD ANONIMA</v>
          </cell>
          <cell r="AJ419">
            <v>60350493</v>
          </cell>
          <cell r="AK419" t="str">
            <v>GT11INDL01010000000060350493</v>
          </cell>
          <cell r="AL419">
            <v>7800</v>
          </cell>
          <cell r="AM419">
            <v>7800</v>
          </cell>
          <cell r="AN419">
            <v>7800</v>
          </cell>
          <cell r="AO419">
            <v>7800</v>
          </cell>
        </row>
        <row r="420">
          <cell r="L420" t="str">
            <v>LILIAN MARISELA  TELLEZ MEDRANO</v>
          </cell>
          <cell r="M420">
            <v>31</v>
          </cell>
          <cell r="N420" t="str">
            <v>O</v>
          </cell>
          <cell r="O420" t="str">
            <v>OCUPADO</v>
          </cell>
          <cell r="P420">
            <v>1444402</v>
          </cell>
          <cell r="Q420">
            <v>82282</v>
          </cell>
          <cell r="R420" t="str">
            <v>OFICIAL DE AUXILIATURA</v>
          </cell>
          <cell r="S420">
            <v>0</v>
          </cell>
          <cell r="T420" t="str">
            <v>SIN ESPECIALIDAD</v>
          </cell>
          <cell r="U420">
            <v>0</v>
          </cell>
          <cell r="V420">
            <v>8246</v>
          </cell>
          <cell r="W420" t="str">
            <v>OFICIAL DE AUXILIATURA (AUXILIATURAS, DIRECCIÓN DE AUXILIATURAS)</v>
          </cell>
          <cell r="X420">
            <v>201200234966</v>
          </cell>
          <cell r="Y420" t="str">
            <v>DPI</v>
          </cell>
          <cell r="Z420">
            <v>2611959482101</v>
          </cell>
          <cell r="AA420">
            <v>2101</v>
          </cell>
          <cell r="AE420" t="str">
            <v>LOTE 1 PRADOS DE ORIENTE, JALAPA, JALAPA</v>
          </cell>
          <cell r="AF420">
            <v>2101</v>
          </cell>
          <cell r="AG420">
            <v>44866</v>
          </cell>
          <cell r="AH420">
            <v>15</v>
          </cell>
          <cell r="AI420" t="str">
            <v>BANCO INDUSTRIAL, SOCIEDAD ANONIMA</v>
          </cell>
          <cell r="AJ420">
            <v>970003343</v>
          </cell>
          <cell r="AK420" t="str">
            <v>GT41INDL01010000000970003343</v>
          </cell>
          <cell r="AL420">
            <v>7350</v>
          </cell>
          <cell r="AM420">
            <v>7350</v>
          </cell>
          <cell r="AN420">
            <v>7200</v>
          </cell>
          <cell r="AO420">
            <v>7200</v>
          </cell>
        </row>
        <row r="421">
          <cell r="L421" t="str">
            <v>LINDA MELISSA  NORIEGA GAMARRO</v>
          </cell>
          <cell r="M421">
            <v>31</v>
          </cell>
          <cell r="N421" t="str">
            <v>O</v>
          </cell>
          <cell r="O421" t="str">
            <v>OCUPADO</v>
          </cell>
          <cell r="P421">
            <v>1444359</v>
          </cell>
          <cell r="Q421">
            <v>82170</v>
          </cell>
          <cell r="R421" t="str">
            <v>EDUCADOR</v>
          </cell>
          <cell r="S421">
            <v>0</v>
          </cell>
          <cell r="T421" t="str">
            <v>SIN ESPECIALIDAD</v>
          </cell>
          <cell r="U421">
            <v>0</v>
          </cell>
          <cell r="V421">
            <v>8264</v>
          </cell>
          <cell r="W421" t="str">
            <v>EDUCADOR/A (SECCIÓN DE EDUCADORES, AUXILIATURA GUATEMALA CENTRAL)</v>
          </cell>
          <cell r="Y421" t="str">
            <v>DPI</v>
          </cell>
          <cell r="Z421">
            <v>3405676191415</v>
          </cell>
          <cell r="AA421">
            <v>1415</v>
          </cell>
          <cell r="AE421" t="str">
            <v xml:space="preserve">4A. CALLE 3-24 </v>
          </cell>
          <cell r="AF421">
            <v>1415</v>
          </cell>
          <cell r="AG421">
            <v>45201</v>
          </cell>
          <cell r="AH421">
            <v>15</v>
          </cell>
          <cell r="AI421" t="str">
            <v>BANCO INDUSTRIAL, SOCIEDAD ANONIMA</v>
          </cell>
          <cell r="AJ421">
            <v>320104995</v>
          </cell>
          <cell r="AK421" t="str">
            <v>GT57INDL01010000000320104995</v>
          </cell>
          <cell r="AL421">
            <v>7200</v>
          </cell>
          <cell r="AM421">
            <v>7200</v>
          </cell>
          <cell r="AN421">
            <v>7200</v>
          </cell>
          <cell r="AO421">
            <v>7200</v>
          </cell>
        </row>
        <row r="422">
          <cell r="L422" t="str">
            <v>LISSETTE   RIVAS</v>
          </cell>
          <cell r="M422">
            <v>31</v>
          </cell>
          <cell r="N422" t="str">
            <v>O</v>
          </cell>
          <cell r="O422" t="str">
            <v>OCUPADO</v>
          </cell>
          <cell r="P422">
            <v>1443112</v>
          </cell>
          <cell r="Q422">
            <v>82288</v>
          </cell>
          <cell r="R422" t="str">
            <v>OFICIAL DE DEPARTAMENTO</v>
          </cell>
          <cell r="S422">
            <v>0</v>
          </cell>
          <cell r="T422" t="str">
            <v>SIN ESPECIALIDAD</v>
          </cell>
          <cell r="U422">
            <v>0</v>
          </cell>
          <cell r="V422">
            <v>8182</v>
          </cell>
          <cell r="W422" t="str">
            <v>OFICIAL DE DEPARTAMENTO (DEPARTAMENTO DE AVERIGUACIONES ESPECIALES, DIRECCIÓN DE PROCURACIÓN)</v>
          </cell>
          <cell r="X422">
            <v>264102930</v>
          </cell>
          <cell r="Y422" t="str">
            <v>DPI</v>
          </cell>
          <cell r="Z422">
            <v>1613949300101</v>
          </cell>
          <cell r="AA422">
            <v>101</v>
          </cell>
          <cell r="AE422" t="str">
            <v>13 CALLE 10-72 ZONA 17 COLONIA COLEGIO DE MAESTROS, GUATEMALA , GUATEMALA</v>
          </cell>
          <cell r="AF422">
            <v>101</v>
          </cell>
          <cell r="AG422">
            <v>44866</v>
          </cell>
          <cell r="AH422">
            <v>15</v>
          </cell>
          <cell r="AI422" t="str">
            <v>BANCO INDUSTRIAL, SOCIEDAD ANONIMA</v>
          </cell>
          <cell r="AJ422">
            <v>140690271</v>
          </cell>
          <cell r="AK422" t="str">
            <v>GT48INDL01010000000140690271</v>
          </cell>
          <cell r="AL422">
            <v>7350</v>
          </cell>
          <cell r="AM422">
            <v>7350</v>
          </cell>
          <cell r="AN422">
            <v>7200</v>
          </cell>
          <cell r="AO422">
            <v>7200</v>
          </cell>
        </row>
        <row r="423">
          <cell r="L423" t="str">
            <v>LIZA GABRIELA  DAVILA HURTARTE DE AVILA</v>
          </cell>
          <cell r="M423">
            <v>31</v>
          </cell>
          <cell r="N423" t="str">
            <v>O</v>
          </cell>
          <cell r="O423" t="str">
            <v>OCUPADO</v>
          </cell>
          <cell r="P423">
            <v>1432977</v>
          </cell>
          <cell r="Q423">
            <v>82181</v>
          </cell>
          <cell r="R423" t="str">
            <v>JEFE DE DEPARTAMENTO</v>
          </cell>
          <cell r="S423">
            <v>0</v>
          </cell>
          <cell r="T423" t="str">
            <v>SIN ESPECIALIDAD</v>
          </cell>
          <cell r="U423">
            <v>0</v>
          </cell>
          <cell r="V423">
            <v>8320</v>
          </cell>
          <cell r="W423" t="str">
            <v>JEFE/A DE DEPARTAMENTO (DEPTO. DE DESARROLLO Y BIENESTAR LABORAL, DIR. RR HH)</v>
          </cell>
          <cell r="X423">
            <v>281116061</v>
          </cell>
          <cell r="Y423" t="str">
            <v>DPI</v>
          </cell>
          <cell r="Z423">
            <v>2262034250101</v>
          </cell>
          <cell r="AA423">
            <v>101</v>
          </cell>
          <cell r="AB423">
            <v>22295</v>
          </cell>
          <cell r="AC423">
            <v>9</v>
          </cell>
          <cell r="AD423" t="str">
            <v>COLEGIO DE CIENCIAS ECONOMICAS</v>
          </cell>
          <cell r="AE423" t="str">
            <v>5 CALLE 54-30 SECTOR2 ALAMEDAS  DE VILLA FLORES, GUATEMALA, SAN MIGUEL PETAPA</v>
          </cell>
          <cell r="AF423">
            <v>117</v>
          </cell>
          <cell r="AG423">
            <v>44866</v>
          </cell>
          <cell r="AH423">
            <v>15</v>
          </cell>
          <cell r="AI423" t="str">
            <v>BANCO INDUSTRIAL, SOCIEDAD ANONIMA</v>
          </cell>
          <cell r="AJ423">
            <v>26450258</v>
          </cell>
          <cell r="AK423" t="str">
            <v>GT97INDL01010000000026450258</v>
          </cell>
          <cell r="AL423">
            <v>17025</v>
          </cell>
          <cell r="AM423">
            <v>17025</v>
          </cell>
          <cell r="AN423">
            <v>16500</v>
          </cell>
          <cell r="AO423">
            <v>16500</v>
          </cell>
        </row>
        <row r="424">
          <cell r="L424" t="str">
            <v>LORENA  ADELAIDA  CORADO MEZA</v>
          </cell>
          <cell r="M424">
            <v>31</v>
          </cell>
          <cell r="N424" t="str">
            <v>O</v>
          </cell>
          <cell r="O424" t="str">
            <v>OCUPADO</v>
          </cell>
          <cell r="P424">
            <v>1564756</v>
          </cell>
          <cell r="Q424">
            <v>82293</v>
          </cell>
          <cell r="R424" t="str">
            <v>OFICIAL DE UNIDAD</v>
          </cell>
          <cell r="S424">
            <v>0</v>
          </cell>
          <cell r="T424" t="str">
            <v>SIN ESPECIALIDAD</v>
          </cell>
          <cell r="U424">
            <v>0</v>
          </cell>
          <cell r="V424">
            <v>8306</v>
          </cell>
          <cell r="W424" t="str">
            <v>OFICIAL DE UNIDAD (U. DE DERECHOS ESPECÍFICOS, DEPTO. DE DERECHOS,  AUXILIATURA GUATEMALA CENTRAL)</v>
          </cell>
          <cell r="X424">
            <v>271207946</v>
          </cell>
          <cell r="Y424" t="str">
            <v>DPI</v>
          </cell>
          <cell r="Z424">
            <v>2278029180609</v>
          </cell>
          <cell r="AA424">
            <v>609</v>
          </cell>
          <cell r="AE424" t="str">
            <v>18 AV. 18-97, GUATEMALA, GUATEMALA</v>
          </cell>
          <cell r="AF424">
            <v>101</v>
          </cell>
          <cell r="AG424">
            <v>44866</v>
          </cell>
          <cell r="AH424">
            <v>15</v>
          </cell>
          <cell r="AI424" t="str">
            <v>BANCO INDUSTRIAL, SOCIEDAD ANONIMA</v>
          </cell>
          <cell r="AJ424">
            <v>2880002386</v>
          </cell>
          <cell r="AK424" t="str">
            <v>GT26INDL01010000002880002386</v>
          </cell>
          <cell r="AL424">
            <v>7350</v>
          </cell>
          <cell r="AM424">
            <v>7350</v>
          </cell>
          <cell r="AN424">
            <v>7200</v>
          </cell>
          <cell r="AO424">
            <v>7200</v>
          </cell>
        </row>
        <row r="425">
          <cell r="L425" t="str">
            <v>LOYDA MARISELLA  VALENZUELA CANO</v>
          </cell>
          <cell r="M425">
            <v>31</v>
          </cell>
          <cell r="N425" t="str">
            <v>O</v>
          </cell>
          <cell r="O425" t="str">
            <v>OCUPADO</v>
          </cell>
          <cell r="P425">
            <v>1442703</v>
          </cell>
          <cell r="Q425">
            <v>82170</v>
          </cell>
          <cell r="R425" t="str">
            <v>EDUCADOR</v>
          </cell>
          <cell r="S425">
            <v>0</v>
          </cell>
          <cell r="T425" t="str">
            <v>SIN ESPECIALIDAD</v>
          </cell>
          <cell r="U425">
            <v>0</v>
          </cell>
          <cell r="V425">
            <v>8165</v>
          </cell>
          <cell r="W425" t="str">
            <v>EDUCADOR/A (ESC. JUAN JOSÉ GERARDI CONEDERA, DIRECCIÓN DE PROMOCIÓN Y EDUCACIÓN)</v>
          </cell>
          <cell r="X425">
            <v>201401840671</v>
          </cell>
          <cell r="Y425" t="str">
            <v>DPI</v>
          </cell>
          <cell r="Z425">
            <v>2340376950101</v>
          </cell>
          <cell r="AA425">
            <v>101</v>
          </cell>
          <cell r="AE425" t="str">
            <v>12 AVENIDA 15-85 SECTOR II SAN JOSE LAS ROSAS ZONA 6, GUATEMALA , MIXCO</v>
          </cell>
          <cell r="AF425">
            <v>108</v>
          </cell>
          <cell r="AG425">
            <v>44866</v>
          </cell>
          <cell r="AH425">
            <v>15</v>
          </cell>
          <cell r="AI425" t="str">
            <v>BANCO INDUSTRIAL, SOCIEDAD ANONIMA</v>
          </cell>
          <cell r="AJ425">
            <v>120186499</v>
          </cell>
          <cell r="AK425" t="str">
            <v>GT97INDL01010000000120186499</v>
          </cell>
          <cell r="AL425">
            <v>7350</v>
          </cell>
          <cell r="AM425">
            <v>7350</v>
          </cell>
          <cell r="AN425">
            <v>7200</v>
          </cell>
          <cell r="AO425">
            <v>7200</v>
          </cell>
        </row>
        <row r="426">
          <cell r="L426" t="str">
            <v>LUCRECIA MARIA  ARRIAZA MEJIA</v>
          </cell>
          <cell r="M426">
            <v>31</v>
          </cell>
          <cell r="N426" t="str">
            <v>O</v>
          </cell>
          <cell r="O426" t="str">
            <v>OCUPADO</v>
          </cell>
          <cell r="P426">
            <v>1444311</v>
          </cell>
          <cell r="Q426">
            <v>82170</v>
          </cell>
          <cell r="R426" t="str">
            <v>EDUCADOR</v>
          </cell>
          <cell r="S426">
            <v>0</v>
          </cell>
          <cell r="T426" t="str">
            <v>SIN ESPECIALIDAD</v>
          </cell>
          <cell r="U426">
            <v>0</v>
          </cell>
          <cell r="V426">
            <v>8249</v>
          </cell>
          <cell r="W426" t="str">
            <v>EDUCADOR/A (AUXILIATURAS, DIRECCIÓN DE AUXILIATURAS)</v>
          </cell>
          <cell r="X426">
            <v>275109676</v>
          </cell>
          <cell r="Y426" t="str">
            <v>DPI</v>
          </cell>
          <cell r="Z426">
            <v>2198314321901</v>
          </cell>
          <cell r="AA426">
            <v>1901</v>
          </cell>
          <cell r="AE426" t="str">
            <v>12 AVENIDA 10-36, ZACAPA, ZACAPA</v>
          </cell>
          <cell r="AF426">
            <v>1901</v>
          </cell>
          <cell r="AG426">
            <v>44866</v>
          </cell>
          <cell r="AH426">
            <v>15</v>
          </cell>
          <cell r="AI426" t="str">
            <v>BANCO INDUSTRIAL, SOCIEDAD ANONIMA</v>
          </cell>
          <cell r="AJ426">
            <v>310182600</v>
          </cell>
          <cell r="AK426" t="str">
            <v>GT34INDL01010000000310182600</v>
          </cell>
          <cell r="AL426">
            <v>7350</v>
          </cell>
          <cell r="AM426">
            <v>7350</v>
          </cell>
          <cell r="AN426">
            <v>7200</v>
          </cell>
          <cell r="AO426">
            <v>7200</v>
          </cell>
        </row>
        <row r="427">
          <cell r="L427" t="str">
            <v>LUIS ALBERTO  CAAL  CASTAÑEDA</v>
          </cell>
          <cell r="M427">
            <v>31</v>
          </cell>
          <cell r="N427" t="str">
            <v>O</v>
          </cell>
          <cell r="O427" t="str">
            <v>OCUPADO</v>
          </cell>
          <cell r="P427">
            <v>1564751</v>
          </cell>
          <cell r="Q427">
            <v>82295</v>
          </cell>
          <cell r="R427" t="str">
            <v>OFICIAL DE UNIDAD</v>
          </cell>
          <cell r="S427">
            <v>0</v>
          </cell>
          <cell r="T427" t="str">
            <v>SIN ESPECIALIDAD</v>
          </cell>
          <cell r="U427">
            <v>0</v>
          </cell>
          <cell r="V427">
            <v>8305</v>
          </cell>
          <cell r="W427" t="str">
            <v>AUXILIAR DE UNIDAD (UNIDAD DE DERECHOS ESPECÍFICOS, AUXILIATURA GUATEMALA CENTRAL)</v>
          </cell>
          <cell r="X427">
            <v>201004743412</v>
          </cell>
          <cell r="Y427" t="str">
            <v>DPI</v>
          </cell>
          <cell r="Z427">
            <v>1841426360101</v>
          </cell>
          <cell r="AA427">
            <v>101</v>
          </cell>
          <cell r="AE427" t="str">
            <v>8 AV.  3-70 COL. LOURDES, GUATEMALA, GUATEMALA</v>
          </cell>
          <cell r="AF427">
            <v>101</v>
          </cell>
          <cell r="AG427">
            <v>44866</v>
          </cell>
          <cell r="AH427">
            <v>15</v>
          </cell>
          <cell r="AI427" t="str">
            <v>BANCO INDUSTRIAL, SOCIEDAD ANONIMA</v>
          </cell>
          <cell r="AJ427">
            <v>1940076753</v>
          </cell>
          <cell r="AK427" t="str">
            <v>GT69INDL01010000001940076753</v>
          </cell>
          <cell r="AL427">
            <v>8070</v>
          </cell>
          <cell r="AM427">
            <v>8070</v>
          </cell>
          <cell r="AN427">
            <v>7920</v>
          </cell>
          <cell r="AO427">
            <v>7920</v>
          </cell>
        </row>
        <row r="428">
          <cell r="L428" t="str">
            <v>LUIS ALBERTO  GOMAR CARRANZA</v>
          </cell>
          <cell r="M428">
            <v>31</v>
          </cell>
          <cell r="N428" t="str">
            <v>O</v>
          </cell>
          <cell r="O428" t="str">
            <v>OCUPADO</v>
          </cell>
          <cell r="P428">
            <v>1433129</v>
          </cell>
          <cell r="Q428">
            <v>82181</v>
          </cell>
          <cell r="R428" t="str">
            <v>JEFE DE DEPARTAMENTO</v>
          </cell>
          <cell r="S428">
            <v>0</v>
          </cell>
          <cell r="T428" t="str">
            <v>SIN ESPECIALIDAD</v>
          </cell>
          <cell r="U428">
            <v>0</v>
          </cell>
          <cell r="V428">
            <v>8112</v>
          </cell>
          <cell r="W428" t="str">
            <v>JEFE/A DE DEPARTAMENTO (DEPARTAMENTO DE SERVICIOS GENERALES, DIRECCIÓN ADMINISTRATIVA)</v>
          </cell>
          <cell r="X428">
            <v>1714314480101</v>
          </cell>
          <cell r="Y428" t="str">
            <v>DPI</v>
          </cell>
          <cell r="Z428">
            <v>1714314480101</v>
          </cell>
          <cell r="AA428">
            <v>101</v>
          </cell>
          <cell r="AB428">
            <v>4872</v>
          </cell>
          <cell r="AC428">
            <v>1</v>
          </cell>
          <cell r="AD428" t="str">
            <v>COLEGIO DE ARQUITECTOS</v>
          </cell>
          <cell r="AE428" t="str">
            <v>13 AVENIDA 6-27 LINDA VISTA</v>
          </cell>
          <cell r="AF428">
            <v>115</v>
          </cell>
          <cell r="AG428">
            <v>45112</v>
          </cell>
          <cell r="AH428">
            <v>15</v>
          </cell>
          <cell r="AI428" t="str">
            <v>BANCO INDUSTRIAL, SOCIEDAD ANONIMA</v>
          </cell>
          <cell r="AJ428">
            <v>2920087349</v>
          </cell>
          <cell r="AK428" t="str">
            <v>GT15INDL01010000002920087349</v>
          </cell>
          <cell r="AL428">
            <v>16875</v>
          </cell>
          <cell r="AM428">
            <v>16875</v>
          </cell>
          <cell r="AN428">
            <v>16500</v>
          </cell>
          <cell r="AO428">
            <v>16500</v>
          </cell>
        </row>
        <row r="429">
          <cell r="L429" t="str">
            <v>LUIS ALEJANDRO  LUNA AYFAN</v>
          </cell>
          <cell r="M429">
            <v>31</v>
          </cell>
          <cell r="N429" t="str">
            <v>O</v>
          </cell>
          <cell r="O429" t="str">
            <v>OCUPADO</v>
          </cell>
          <cell r="P429">
            <v>1429019</v>
          </cell>
          <cell r="Q429">
            <v>82031</v>
          </cell>
          <cell r="R429" t="str">
            <v>AUXILIAR DE DEPARTAMENTO</v>
          </cell>
          <cell r="S429">
            <v>0</v>
          </cell>
          <cell r="T429" t="str">
            <v>SIN ESPECIALIDAD</v>
          </cell>
          <cell r="U429">
            <v>0</v>
          </cell>
          <cell r="V429">
            <v>8141</v>
          </cell>
          <cell r="W429" t="str">
            <v>AUXILIAR DE DEPARTAMENTO (DEPARTAMENTO DE INVENTARIOS, DIRECCIÓN ADMINISTRATIVA)</v>
          </cell>
          <cell r="X429">
            <v>189109523</v>
          </cell>
          <cell r="Y429" t="str">
            <v>DPI</v>
          </cell>
          <cell r="Z429">
            <v>1970576590101</v>
          </cell>
          <cell r="AA429">
            <v>101</v>
          </cell>
          <cell r="AE429" t="str">
            <v xml:space="preserve">20 AV. 21-43 </v>
          </cell>
          <cell r="AF429">
            <v>101</v>
          </cell>
          <cell r="AG429">
            <v>45062</v>
          </cell>
          <cell r="AH429">
            <v>15</v>
          </cell>
          <cell r="AI429" t="str">
            <v>BANCO INDUSTRIAL, SOCIEDAD ANONIMA</v>
          </cell>
          <cell r="AJ429">
            <v>2230139038</v>
          </cell>
          <cell r="AK429" t="str">
            <v>GT16INDL01010000002230139038</v>
          </cell>
          <cell r="AL429">
            <v>7800</v>
          </cell>
          <cell r="AM429">
            <v>7800</v>
          </cell>
          <cell r="AN429">
            <v>7800</v>
          </cell>
          <cell r="AO429">
            <v>7800</v>
          </cell>
        </row>
        <row r="430">
          <cell r="L430" t="str">
            <v>LUIS ANTONIO  BOSCH OCHOA</v>
          </cell>
          <cell r="M430">
            <v>31</v>
          </cell>
          <cell r="N430" t="str">
            <v>O</v>
          </cell>
          <cell r="O430" t="str">
            <v>OCUPADO</v>
          </cell>
          <cell r="P430">
            <v>1433470</v>
          </cell>
          <cell r="Q430">
            <v>82166</v>
          </cell>
          <cell r="R430" t="str">
            <v>DIRECTOR DE TECNOLOGÍAS DE LA INFORMACIÓN</v>
          </cell>
          <cell r="S430">
            <v>0</v>
          </cell>
          <cell r="T430" t="str">
            <v>SIN ESPECIALIDAD</v>
          </cell>
          <cell r="U430">
            <v>0</v>
          </cell>
          <cell r="V430">
            <v>8252</v>
          </cell>
          <cell r="W430" t="str">
            <v>DIRECTOR/A DE TECNOLOGÍAS DE LA INFORMACIÓN (DIR. TEC. DE LA INFORMACIÓN, GCIA. ADTVA. FINANCIERA)</v>
          </cell>
          <cell r="X430">
            <v>201502360658</v>
          </cell>
          <cell r="Y430" t="str">
            <v>DPI</v>
          </cell>
          <cell r="Z430">
            <v>1950826720101</v>
          </cell>
          <cell r="AA430">
            <v>101</v>
          </cell>
          <cell r="AB430">
            <v>19824</v>
          </cell>
          <cell r="AC430">
            <v>5</v>
          </cell>
          <cell r="AD430" t="str">
            <v>COLEGIO DE INGENIEROS</v>
          </cell>
          <cell r="AE430" t="str">
            <v>KM 19.5 CARRETERA A SAN JOSE PINULA VILLA DE LOS PINABETES, RES. NARANJOS</v>
          </cell>
          <cell r="AF430">
            <v>103</v>
          </cell>
          <cell r="AG430">
            <v>44866</v>
          </cell>
          <cell r="AH430">
            <v>15</v>
          </cell>
          <cell r="AI430" t="str">
            <v>BANCO INDUSTRIAL, SOCIEDAD ANONIMA</v>
          </cell>
          <cell r="AJ430">
            <v>690723098</v>
          </cell>
          <cell r="AK430" t="str">
            <v>GT56INDL01010000000690723098</v>
          </cell>
          <cell r="AL430">
            <v>26775</v>
          </cell>
          <cell r="AM430">
            <v>26775</v>
          </cell>
          <cell r="AN430">
            <v>26250</v>
          </cell>
          <cell r="AO430">
            <v>26250</v>
          </cell>
        </row>
        <row r="431">
          <cell r="L431" t="str">
            <v>LUIS CARLOS DE JESUS CASTILLO DEL CID</v>
          </cell>
          <cell r="M431">
            <v>31</v>
          </cell>
          <cell r="N431" t="str">
            <v>O</v>
          </cell>
          <cell r="O431" t="str">
            <v>OCUPADO</v>
          </cell>
          <cell r="P431">
            <v>1565219</v>
          </cell>
          <cell r="Q431">
            <v>82288</v>
          </cell>
          <cell r="R431" t="str">
            <v>OFICIAL DE DEPARTAMENTO</v>
          </cell>
          <cell r="S431">
            <v>0</v>
          </cell>
          <cell r="T431" t="str">
            <v>SIN ESPECIALIDAD</v>
          </cell>
          <cell r="U431">
            <v>0</v>
          </cell>
          <cell r="V431">
            <v>8188</v>
          </cell>
          <cell r="W431" t="str">
            <v>AUXILIAR DE DEPARTAMENTO (SECCIÓN DE ASIGNACIÓN DE EXPEDIENTES EN TRÁMITE, DIRECCIÓN DE PROCURACIÓN</v>
          </cell>
          <cell r="X431">
            <v>2070052140101</v>
          </cell>
          <cell r="Y431" t="str">
            <v>DPI</v>
          </cell>
          <cell r="Z431">
            <v>2070052140101</v>
          </cell>
          <cell r="AA431">
            <v>101</v>
          </cell>
          <cell r="AE431" t="str">
            <v>19 CALLE B 18-14 PROYECTOS 4-4</v>
          </cell>
          <cell r="AF431">
            <v>101</v>
          </cell>
          <cell r="AG431">
            <v>45078</v>
          </cell>
          <cell r="AH431">
            <v>15</v>
          </cell>
          <cell r="AI431" t="str">
            <v>BANCO INDUSTRIAL, SOCIEDAD ANONIMA</v>
          </cell>
          <cell r="AJ431">
            <v>120475900</v>
          </cell>
          <cell r="AK431" t="str">
            <v>GT08INDL01010000000120475900</v>
          </cell>
          <cell r="AL431">
            <v>7200</v>
          </cell>
          <cell r="AM431">
            <v>7200</v>
          </cell>
          <cell r="AN431">
            <v>7200</v>
          </cell>
          <cell r="AO431">
            <v>7200</v>
          </cell>
        </row>
        <row r="432">
          <cell r="L432" t="str">
            <v>LUIS CARLOS JUNIOR GONZALEZ IBARRA</v>
          </cell>
          <cell r="M432">
            <v>31</v>
          </cell>
          <cell r="N432" t="str">
            <v>O</v>
          </cell>
          <cell r="O432" t="str">
            <v>OCUPADO</v>
          </cell>
          <cell r="P432">
            <v>1565224</v>
          </cell>
          <cell r="Q432">
            <v>82288</v>
          </cell>
          <cell r="R432" t="str">
            <v>OFICIAL DE DEPARTAMENTO</v>
          </cell>
          <cell r="S432">
            <v>0</v>
          </cell>
          <cell r="T432" t="str">
            <v>SIN ESPECIALIDAD</v>
          </cell>
          <cell r="U432">
            <v>0</v>
          </cell>
          <cell r="V432">
            <v>8190</v>
          </cell>
          <cell r="W432" t="str">
            <v>OFICIAL DE DEPARTAMENTO (SECCIÓN DE ESPECIALISTAS EN DERECHOS HUMANOS, DIRECCIÓN DE PROCURACIÓN)</v>
          </cell>
          <cell r="X432">
            <v>2422880301201</v>
          </cell>
          <cell r="Y432" t="str">
            <v>DPI</v>
          </cell>
          <cell r="Z432">
            <v>2422880301201</v>
          </cell>
          <cell r="AA432">
            <v>1201</v>
          </cell>
          <cell r="AE432" t="str">
            <v>9 AVENIDA 0-36 LA BRIGADA</v>
          </cell>
          <cell r="AF432">
            <v>101</v>
          </cell>
          <cell r="AG432">
            <v>45078</v>
          </cell>
          <cell r="AH432">
            <v>15</v>
          </cell>
          <cell r="AI432" t="str">
            <v>BANCO INDUSTRIAL, SOCIEDAD ANONIMA</v>
          </cell>
          <cell r="AJ432">
            <v>120475942</v>
          </cell>
          <cell r="AK432" t="str">
            <v>GT38INDL01010000000120475942</v>
          </cell>
          <cell r="AL432">
            <v>7200</v>
          </cell>
          <cell r="AM432">
            <v>7200</v>
          </cell>
          <cell r="AN432">
            <v>7200</v>
          </cell>
          <cell r="AO432">
            <v>7200</v>
          </cell>
        </row>
        <row r="433">
          <cell r="L433" t="str">
            <v>LUIS DANIEL  REYES CHAVEZ</v>
          </cell>
          <cell r="M433">
            <v>31</v>
          </cell>
          <cell r="N433" t="str">
            <v>O</v>
          </cell>
          <cell r="O433" t="str">
            <v>OCUPADO</v>
          </cell>
          <cell r="P433">
            <v>1432968</v>
          </cell>
          <cell r="Q433">
            <v>83127</v>
          </cell>
          <cell r="R433" t="str">
            <v>PROFESIONAL DE DIRECCIÓN</v>
          </cell>
          <cell r="S433">
            <v>0</v>
          </cell>
          <cell r="T433" t="str">
            <v>SIN ESPECIALIDAD</v>
          </cell>
          <cell r="U433">
            <v>0</v>
          </cell>
          <cell r="V433">
            <v>8313</v>
          </cell>
          <cell r="W433" t="str">
            <v>PROFESIONAL DE DIRECCIÓN (SECCIÓN LEGAL Y DISCIPLINARIA, DIRECCIÓN DE RECURSOS HUMANOS)</v>
          </cell>
          <cell r="X433">
            <v>188078489</v>
          </cell>
          <cell r="Y433" t="str">
            <v>DPI</v>
          </cell>
          <cell r="Z433">
            <v>1851294980101</v>
          </cell>
          <cell r="AA433">
            <v>101</v>
          </cell>
          <cell r="AB433">
            <v>25983</v>
          </cell>
          <cell r="AC433">
            <v>11</v>
          </cell>
          <cell r="AD433" t="str">
            <v>COLEGIO DE ABOGADOS Y NOTARIOS</v>
          </cell>
          <cell r="AE433" t="str">
            <v>7 CALLE 17-48 BARRIO LA PARROQUIA, GUATEMALA , GUATEMALA</v>
          </cell>
          <cell r="AF433">
            <v>101</v>
          </cell>
          <cell r="AG433">
            <v>44927</v>
          </cell>
          <cell r="AH433">
            <v>15</v>
          </cell>
          <cell r="AI433" t="str">
            <v>BANCO INDUSTRIAL, SOCIEDAD ANONIMA</v>
          </cell>
          <cell r="AJ433">
            <v>4080030952</v>
          </cell>
          <cell r="AK433" t="str">
            <v>GT34INDL01010000004080030952</v>
          </cell>
          <cell r="AL433">
            <v>13972.5</v>
          </cell>
          <cell r="AM433">
            <v>13972.5</v>
          </cell>
          <cell r="AN433">
            <v>13447.5</v>
          </cell>
          <cell r="AO433">
            <v>13447.5</v>
          </cell>
        </row>
        <row r="434">
          <cell r="L434" t="str">
            <v>LUIS ENRIQUE  MORALES CASTILLO</v>
          </cell>
          <cell r="M434">
            <v>31</v>
          </cell>
          <cell r="N434" t="str">
            <v>O</v>
          </cell>
          <cell r="O434" t="str">
            <v>OCUPADO</v>
          </cell>
          <cell r="P434">
            <v>1428626</v>
          </cell>
          <cell r="Q434">
            <v>82037</v>
          </cell>
          <cell r="R434" t="str">
            <v>AUXILIAR</v>
          </cell>
          <cell r="S434">
            <v>0</v>
          </cell>
          <cell r="T434" t="str">
            <v>SIN ESPECIALIDAD</v>
          </cell>
          <cell r="U434">
            <v>0</v>
          </cell>
          <cell r="V434">
            <v>8240</v>
          </cell>
          <cell r="W434" t="str">
            <v>AUXILIAR (AUXILIATURAS1,DIRECCIÓN DE AUXILIATURAS)</v>
          </cell>
          <cell r="X434">
            <v>175420702</v>
          </cell>
          <cell r="Y434" t="str">
            <v>DPI</v>
          </cell>
          <cell r="Z434">
            <v>2453182401301</v>
          </cell>
          <cell r="AA434">
            <v>1301</v>
          </cell>
          <cell r="AB434">
            <v>2027</v>
          </cell>
          <cell r="AC434">
            <v>11</v>
          </cell>
          <cell r="AD434" t="str">
            <v>COLEGIO DE ABOGADOS Y NOTARIOS</v>
          </cell>
          <cell r="AE434" t="str">
            <v>5 CALLE 1-36 ZONA 12, QUETZALTENANGO, QUETZALTENANGO</v>
          </cell>
          <cell r="AF434">
            <v>901</v>
          </cell>
          <cell r="AG434">
            <v>44866</v>
          </cell>
          <cell r="AH434">
            <v>15</v>
          </cell>
          <cell r="AI434" t="str">
            <v>BANCO INDUSTRIAL, SOCIEDAD ANONIMA</v>
          </cell>
          <cell r="AJ434">
            <v>47399</v>
          </cell>
          <cell r="AK434" t="str">
            <v>GT40INDL01010000000000047399</v>
          </cell>
          <cell r="AL434">
            <v>17025</v>
          </cell>
          <cell r="AM434">
            <v>17025</v>
          </cell>
          <cell r="AN434">
            <v>16500</v>
          </cell>
          <cell r="AO434">
            <v>16500</v>
          </cell>
        </row>
        <row r="435">
          <cell r="L435" t="str">
            <v>LUIS ENRIQUE  TOJ PU</v>
          </cell>
          <cell r="M435">
            <v>31</v>
          </cell>
          <cell r="N435" t="str">
            <v>O</v>
          </cell>
          <cell r="O435" t="str">
            <v>OCUPADO</v>
          </cell>
          <cell r="P435">
            <v>1425770</v>
          </cell>
          <cell r="Q435">
            <v>82126</v>
          </cell>
          <cell r="R435" t="str">
            <v>CONSERJE</v>
          </cell>
          <cell r="S435">
            <v>0</v>
          </cell>
          <cell r="T435" t="str">
            <v>SIN ESPECIALIDAD</v>
          </cell>
          <cell r="U435">
            <v>0</v>
          </cell>
          <cell r="V435">
            <v>8153</v>
          </cell>
          <cell r="W435" t="str">
            <v>CONSERJE (DEPARTAMENTO DE SERVICIOS GENERALES, DIRECCIÓN ADMINISTRATIVA)</v>
          </cell>
          <cell r="X435">
            <v>1945680320401</v>
          </cell>
          <cell r="Y435" t="str">
            <v>DPI</v>
          </cell>
          <cell r="Z435">
            <v>1945680320401</v>
          </cell>
          <cell r="AA435">
            <v>401</v>
          </cell>
          <cell r="AE435" t="str">
            <v>COMUNIDAD 29 DE DICIEMBRE CASA NO. 25, CHIMALTENANGO, ZARAGOZA</v>
          </cell>
          <cell r="AF435">
            <v>415</v>
          </cell>
          <cell r="AG435">
            <v>44866</v>
          </cell>
          <cell r="AH435">
            <v>15</v>
          </cell>
          <cell r="AI435" t="str">
            <v>BANCO INDUSTRIAL, SOCIEDAD ANONIMA</v>
          </cell>
          <cell r="AJ435">
            <v>120383054</v>
          </cell>
          <cell r="AK435" t="str">
            <v>GT79INDL01010000000120383054</v>
          </cell>
          <cell r="AL435">
            <v>5670</v>
          </cell>
          <cell r="AM435">
            <v>5670</v>
          </cell>
          <cell r="AN435">
            <v>5520</v>
          </cell>
          <cell r="AO435">
            <v>5520</v>
          </cell>
        </row>
        <row r="436">
          <cell r="L436" t="str">
            <v>LUIS ESTUARDO  ARDON ROSALES</v>
          </cell>
          <cell r="M436">
            <v>31</v>
          </cell>
          <cell r="N436" t="str">
            <v>O</v>
          </cell>
          <cell r="O436" t="str">
            <v>OCUPADO</v>
          </cell>
          <cell r="P436">
            <v>1564744</v>
          </cell>
          <cell r="Q436">
            <v>82185</v>
          </cell>
          <cell r="R436" t="str">
            <v>JEFE DE DEPARTAMENTO</v>
          </cell>
          <cell r="S436">
            <v>0</v>
          </cell>
          <cell r="T436" t="str">
            <v>SIN ESPECIALIDAD</v>
          </cell>
          <cell r="U436">
            <v>0</v>
          </cell>
          <cell r="V436">
            <v>8295</v>
          </cell>
          <cell r="W436" t="str">
            <v>JEFE/A DE DEPARTAMENTO (DEPARTAMENTO DE DERECHOS, DIRECCIÓN DE AUXILIATURAS)</v>
          </cell>
          <cell r="X436">
            <v>167322650</v>
          </cell>
          <cell r="Y436" t="str">
            <v>DPI</v>
          </cell>
          <cell r="Z436">
            <v>2440125040101</v>
          </cell>
          <cell r="AA436">
            <v>101</v>
          </cell>
          <cell r="AB436">
            <v>498</v>
          </cell>
          <cell r="AC436">
            <v>11</v>
          </cell>
          <cell r="AD436" t="str">
            <v>COLEGIO DE ABOGADOS Y NOTARIOS</v>
          </cell>
          <cell r="AE436" t="str">
            <v>14 AVENIDA 3-05 CASA NO. 5</v>
          </cell>
          <cell r="AF436">
            <v>101</v>
          </cell>
          <cell r="AG436">
            <v>44866</v>
          </cell>
          <cell r="AH436">
            <v>15</v>
          </cell>
          <cell r="AI436" t="str">
            <v>BANCO INDUSTRIAL, SOCIEDAD ANONIMA</v>
          </cell>
          <cell r="AJ436">
            <v>1170091803</v>
          </cell>
          <cell r="AK436" t="str">
            <v>GT43INDL01010000001170091803</v>
          </cell>
          <cell r="AL436">
            <v>21525</v>
          </cell>
          <cell r="AM436">
            <v>21525</v>
          </cell>
          <cell r="AN436">
            <v>21000</v>
          </cell>
          <cell r="AO436">
            <v>21000</v>
          </cell>
        </row>
        <row r="437">
          <cell r="L437" t="str">
            <v>LUIS ESTUARDO  QUICHE CHAVEZ</v>
          </cell>
          <cell r="M437">
            <v>31</v>
          </cell>
          <cell r="N437" t="str">
            <v>O</v>
          </cell>
          <cell r="O437" t="str">
            <v>OCUPADO</v>
          </cell>
          <cell r="P437">
            <v>1441613</v>
          </cell>
          <cell r="Q437">
            <v>83327</v>
          </cell>
          <cell r="R437" t="str">
            <v>TÉCNICO DE DEPARTAMENTO</v>
          </cell>
          <cell r="S437">
            <v>0</v>
          </cell>
          <cell r="T437" t="str">
            <v>SIN ESPECIALIDAD</v>
          </cell>
          <cell r="U437">
            <v>0</v>
          </cell>
          <cell r="V437">
            <v>8294</v>
          </cell>
          <cell r="W437" t="str">
            <v>TÉCNICO/A DE DEPARTAMENTO (DEPTO. DE PRODUCCIÓN AUDIOVISUAL Y MULTIMEDIA, DIR. DE COMUNICACIÓN SOCIA</v>
          </cell>
          <cell r="X437">
            <v>169181187</v>
          </cell>
          <cell r="Y437" t="str">
            <v>DPI</v>
          </cell>
          <cell r="Z437">
            <v>2267987630101</v>
          </cell>
          <cell r="AA437">
            <v>101</v>
          </cell>
          <cell r="AE437" t="str">
            <v>14 AVENIDA 24-06 ZONA 5 , GUATEMALA , GUATEMALA</v>
          </cell>
          <cell r="AF437">
            <v>101</v>
          </cell>
          <cell r="AG437">
            <v>44866</v>
          </cell>
          <cell r="AH437">
            <v>15</v>
          </cell>
          <cell r="AI437" t="str">
            <v>BANCO INDUSTRIAL, SOCIEDAD ANONIMA</v>
          </cell>
          <cell r="AJ437">
            <v>142832328</v>
          </cell>
          <cell r="AK437" t="str">
            <v>GT80INDL01010000000142832328</v>
          </cell>
          <cell r="AL437">
            <v>8550</v>
          </cell>
          <cell r="AM437">
            <v>8550</v>
          </cell>
          <cell r="AN437">
            <v>8400</v>
          </cell>
          <cell r="AO437">
            <v>8400</v>
          </cell>
        </row>
        <row r="438">
          <cell r="L438" t="str">
            <v>LUIS FELIPE  ORTIZ ALBIZUREZ</v>
          </cell>
          <cell r="M438">
            <v>31</v>
          </cell>
          <cell r="N438" t="str">
            <v>O</v>
          </cell>
          <cell r="O438" t="str">
            <v>OCUPADO</v>
          </cell>
          <cell r="P438">
            <v>1433131</v>
          </cell>
          <cell r="Q438">
            <v>82265</v>
          </cell>
          <cell r="R438" t="str">
            <v>MENSAJERO</v>
          </cell>
          <cell r="S438">
            <v>0</v>
          </cell>
          <cell r="T438" t="str">
            <v>SIN ESPECIALIDAD</v>
          </cell>
          <cell r="U438">
            <v>0</v>
          </cell>
          <cell r="V438">
            <v>8127</v>
          </cell>
          <cell r="W438" t="str">
            <v>MENSAJERO/A, (DEPARTAMENTO DE SERVICIOS GENERALES, DIRECCIÓN ADMINISTRATIVA)</v>
          </cell>
          <cell r="X438">
            <v>171046659</v>
          </cell>
          <cell r="Y438" t="str">
            <v>DPI</v>
          </cell>
          <cell r="Z438">
            <v>2576967840101</v>
          </cell>
          <cell r="AA438">
            <v>101</v>
          </cell>
          <cell r="AE438" t="str">
            <v>L8 MZ 46 CANTON JAGUEY AGUA TIBIA CANALITOS ZONA 24, GUATEMALA , GUATEMALA</v>
          </cell>
          <cell r="AF438">
            <v>101</v>
          </cell>
          <cell r="AG438">
            <v>44866</v>
          </cell>
          <cell r="AH438">
            <v>15</v>
          </cell>
          <cell r="AI438" t="str">
            <v>BANCO INDUSTRIAL, SOCIEDAD ANONIMA</v>
          </cell>
          <cell r="AJ438">
            <v>140619213</v>
          </cell>
          <cell r="AK438" t="str">
            <v>GT51INDL01010000000140619213</v>
          </cell>
          <cell r="AL438">
            <v>5670</v>
          </cell>
          <cell r="AM438">
            <v>5670</v>
          </cell>
          <cell r="AN438">
            <v>5520</v>
          </cell>
          <cell r="AO438">
            <v>5520</v>
          </cell>
        </row>
        <row r="439">
          <cell r="L439" t="str">
            <v>LUIS FELIPE  VELASQUEZ REYES</v>
          </cell>
          <cell r="M439">
            <v>31</v>
          </cell>
          <cell r="N439" t="str">
            <v>O</v>
          </cell>
          <cell r="O439" t="str">
            <v>OCUPADO</v>
          </cell>
          <cell r="P439">
            <v>1446947</v>
          </cell>
          <cell r="Q439">
            <v>82282</v>
          </cell>
          <cell r="R439" t="str">
            <v>OFICIAL DE AUXILIATURA</v>
          </cell>
          <cell r="S439">
            <v>0</v>
          </cell>
          <cell r="T439" t="str">
            <v>SIN ESPECIALIDAD</v>
          </cell>
          <cell r="U439">
            <v>0</v>
          </cell>
          <cell r="V439">
            <v>8246</v>
          </cell>
          <cell r="W439" t="str">
            <v>OFICIAL DE AUXILIATURA (AUXILIATURAS, DIRECCIÓN DE AUXILIATURAS)</v>
          </cell>
          <cell r="X439">
            <v>167328749</v>
          </cell>
          <cell r="Y439" t="str">
            <v>DPI</v>
          </cell>
          <cell r="Z439">
            <v>1682364270901</v>
          </cell>
          <cell r="AA439">
            <v>901</v>
          </cell>
          <cell r="AE439" t="str">
            <v>0 CALLE 2-50 ZONA 9 , QUETZALTENANGO, QUETZALTENANGO</v>
          </cell>
          <cell r="AF439">
            <v>901</v>
          </cell>
          <cell r="AG439">
            <v>44866</v>
          </cell>
          <cell r="AH439">
            <v>15</v>
          </cell>
          <cell r="AI439" t="str">
            <v>BANCO INDUSTRIAL, SOCIEDAD ANONIMA</v>
          </cell>
          <cell r="AJ439">
            <v>390032052</v>
          </cell>
          <cell r="AK439" t="str">
            <v>GT22INDL01010000000390032052</v>
          </cell>
          <cell r="AL439">
            <v>7350</v>
          </cell>
          <cell r="AM439">
            <v>7350</v>
          </cell>
          <cell r="AN439">
            <v>7200</v>
          </cell>
          <cell r="AO439">
            <v>7200</v>
          </cell>
        </row>
        <row r="440">
          <cell r="L440" t="str">
            <v>LUIS FERNANDO  ARRIOLA CHINCHILLA</v>
          </cell>
          <cell r="M440">
            <v>31</v>
          </cell>
          <cell r="N440" t="str">
            <v>O</v>
          </cell>
          <cell r="O440" t="str">
            <v>OCUPADO</v>
          </cell>
          <cell r="P440">
            <v>1444229</v>
          </cell>
          <cell r="Q440">
            <v>82282</v>
          </cell>
          <cell r="R440" t="str">
            <v>OFICIAL DE AUXILIATURA</v>
          </cell>
          <cell r="S440">
            <v>0</v>
          </cell>
          <cell r="T440" t="str">
            <v>SIN ESPECIALIDAD</v>
          </cell>
          <cell r="U440">
            <v>0</v>
          </cell>
          <cell r="V440">
            <v>8246</v>
          </cell>
          <cell r="W440" t="str">
            <v>OFICIAL DE AUXILIATURA (AUXILIATURAS, DIRECCIÓN DE AUXILIATURAS)</v>
          </cell>
          <cell r="X440">
            <v>201401508754</v>
          </cell>
          <cell r="Y440" t="str">
            <v>DPI</v>
          </cell>
          <cell r="Z440">
            <v>2583654391601</v>
          </cell>
          <cell r="AA440">
            <v>1601</v>
          </cell>
          <cell r="AE440" t="str">
            <v>1RA CALLE "A" 0-30, RESIDENCIALES CACIC, ALTAVERAPAZ, COBAN</v>
          </cell>
          <cell r="AF440">
            <v>1601</v>
          </cell>
          <cell r="AG440">
            <v>44866</v>
          </cell>
          <cell r="AH440">
            <v>15</v>
          </cell>
          <cell r="AI440" t="str">
            <v>BANCO INDUSTRIAL, SOCIEDAD ANONIMA</v>
          </cell>
          <cell r="AJ440">
            <v>1480047776</v>
          </cell>
          <cell r="AK440" t="str">
            <v>GT57INDL01010000001480047776</v>
          </cell>
          <cell r="AL440">
            <v>7350</v>
          </cell>
          <cell r="AM440">
            <v>7350</v>
          </cell>
          <cell r="AN440">
            <v>7200</v>
          </cell>
          <cell r="AO440">
            <v>7200</v>
          </cell>
        </row>
        <row r="441">
          <cell r="L441" t="str">
            <v>LUIS FERNANDO  ROMERO HURTARTE</v>
          </cell>
          <cell r="M441">
            <v>31</v>
          </cell>
          <cell r="N441" t="str">
            <v>O</v>
          </cell>
          <cell r="O441" t="str">
            <v>OCUPADO</v>
          </cell>
          <cell r="P441">
            <v>1433136</v>
          </cell>
          <cell r="Q441">
            <v>82012</v>
          </cell>
          <cell r="R441" t="str">
            <v>ASISTENTE DE DEPARTAMENTO</v>
          </cell>
          <cell r="S441">
            <v>0</v>
          </cell>
          <cell r="T441" t="str">
            <v>SIN ESPECIALIDAD</v>
          </cell>
          <cell r="U441">
            <v>0</v>
          </cell>
          <cell r="V441">
            <v>8139</v>
          </cell>
          <cell r="W441" t="str">
            <v>ASISTENTE DE DEPARTAMENTO (DEPARTAMENTO DE INVENTARIOS, DIRECCIÓN ADMINISTRATIVA)</v>
          </cell>
          <cell r="X441">
            <v>190093690</v>
          </cell>
          <cell r="Y441" t="str">
            <v>DPI</v>
          </cell>
          <cell r="Z441">
            <v>1610415900101</v>
          </cell>
          <cell r="AA441">
            <v>101</v>
          </cell>
          <cell r="AE441" t="str">
            <v>KM 4.5 CONDOMINIO PEÑON DE SAN ANGEL CASA 7 DE VISTAS ZONA 2, GUATEMALA , GUATEMALA</v>
          </cell>
          <cell r="AF441">
            <v>101</v>
          </cell>
          <cell r="AG441">
            <v>44866</v>
          </cell>
          <cell r="AH441">
            <v>15</v>
          </cell>
          <cell r="AI441" t="str">
            <v>BANCO INDUSTRIAL, SOCIEDAD ANONIMA</v>
          </cell>
          <cell r="AJ441">
            <v>120068296</v>
          </cell>
          <cell r="AK441" t="str">
            <v>GT84INDL01010000000120068296</v>
          </cell>
          <cell r="AL441">
            <v>7950</v>
          </cell>
          <cell r="AM441">
            <v>7950</v>
          </cell>
          <cell r="AN441">
            <v>7800</v>
          </cell>
          <cell r="AO441">
            <v>7800</v>
          </cell>
        </row>
        <row r="442">
          <cell r="L442" t="str">
            <v>LUIS GERARDO  BAÑOS OCHAETA</v>
          </cell>
          <cell r="M442">
            <v>31</v>
          </cell>
          <cell r="N442" t="str">
            <v>O</v>
          </cell>
          <cell r="O442" t="str">
            <v>OCUPADO</v>
          </cell>
          <cell r="P442">
            <v>1447476</v>
          </cell>
          <cell r="Q442">
            <v>82287</v>
          </cell>
          <cell r="R442" t="str">
            <v>OFICIAL DE DEFENSORÍA</v>
          </cell>
          <cell r="S442">
            <v>0</v>
          </cell>
          <cell r="T442" t="str">
            <v>SIN ESPECIALIDAD</v>
          </cell>
          <cell r="U442">
            <v>0</v>
          </cell>
          <cell r="V442">
            <v>8133</v>
          </cell>
          <cell r="W442" t="str">
            <v>OFICIAL DE DEFENSORÍA (DEFENSORÍA QUE TENGA ASIGNADO EL PUESTO, DIRECCIÓN DE DEFENSORÍAS)</v>
          </cell>
          <cell r="X442">
            <v>201301082661</v>
          </cell>
          <cell r="Y442" t="str">
            <v>DPI</v>
          </cell>
          <cell r="Z442">
            <v>1731524811701</v>
          </cell>
          <cell r="AA442">
            <v>1701</v>
          </cell>
          <cell r="AE442" t="str">
            <v>3 CALLE 6-34  GUATEMALA, GUATEMALA</v>
          </cell>
          <cell r="AF442">
            <v>101</v>
          </cell>
          <cell r="AG442">
            <v>44866</v>
          </cell>
          <cell r="AH442">
            <v>15</v>
          </cell>
          <cell r="AI442" t="str">
            <v>BANCO INDUSTRIAL, SOCIEDAD ANONIMA</v>
          </cell>
          <cell r="AJ442">
            <v>7050026371</v>
          </cell>
          <cell r="AK442" t="str">
            <v>GT53INDL01010000007050026371</v>
          </cell>
          <cell r="AL442">
            <v>7350</v>
          </cell>
          <cell r="AM442">
            <v>7350</v>
          </cell>
          <cell r="AN442">
            <v>7200</v>
          </cell>
          <cell r="AO442">
            <v>7200</v>
          </cell>
        </row>
        <row r="443">
          <cell r="L443" t="str">
            <v>LUIS HAROLDO  SIERRA LARA</v>
          </cell>
          <cell r="M443">
            <v>31</v>
          </cell>
          <cell r="N443" t="str">
            <v>O</v>
          </cell>
          <cell r="O443" t="str">
            <v>OCUPADO</v>
          </cell>
          <cell r="P443">
            <v>1433461</v>
          </cell>
          <cell r="Q443">
            <v>82034</v>
          </cell>
          <cell r="R443" t="str">
            <v>AUXILIAR DE DEPARTAMENTO</v>
          </cell>
          <cell r="S443">
            <v>0</v>
          </cell>
          <cell r="T443" t="str">
            <v>SIN ESPECIALIDAD</v>
          </cell>
          <cell r="U443">
            <v>0</v>
          </cell>
          <cell r="V443">
            <v>8245</v>
          </cell>
          <cell r="W443" t="str">
            <v>AUXILIAR DE DEPARTAMENTO (DEPTO. DE CONTABILIDAD, DIRECCIÓN FINANCIERA)</v>
          </cell>
          <cell r="X443">
            <v>175425479</v>
          </cell>
          <cell r="Y443" t="str">
            <v>DPI</v>
          </cell>
          <cell r="Z443">
            <v>1818908280101</v>
          </cell>
          <cell r="AA443">
            <v>101</v>
          </cell>
          <cell r="AE443" t="str">
            <v>5A. CALLE 2-64 COLONIA LANDIVAR ZONA 7, GUATEMALA , GUATEMALA</v>
          </cell>
          <cell r="AF443">
            <v>101</v>
          </cell>
          <cell r="AG443">
            <v>44866</v>
          </cell>
          <cell r="AH443">
            <v>15</v>
          </cell>
          <cell r="AI443" t="str">
            <v>BANCO INDUSTRIAL, SOCIEDAD ANONIMA</v>
          </cell>
          <cell r="AJ443">
            <v>1782168</v>
          </cell>
          <cell r="AK443" t="str">
            <v>GT55INDL01010000000001782168</v>
          </cell>
          <cell r="AL443">
            <v>7950</v>
          </cell>
          <cell r="AM443">
            <v>7950</v>
          </cell>
          <cell r="AN443">
            <v>7800</v>
          </cell>
          <cell r="AO443">
            <v>7800</v>
          </cell>
        </row>
        <row r="444">
          <cell r="L444" t="str">
            <v>LUIS PEDRO  VALDES LEMUS</v>
          </cell>
          <cell r="M444">
            <v>31</v>
          </cell>
          <cell r="N444" t="str">
            <v>O</v>
          </cell>
          <cell r="O444" t="str">
            <v>OCUPADO</v>
          </cell>
          <cell r="P444">
            <v>1428963</v>
          </cell>
          <cell r="Q444">
            <v>82031</v>
          </cell>
          <cell r="R444" t="str">
            <v>AUXILIAR DE DEPARTAMENTO</v>
          </cell>
          <cell r="S444">
            <v>0</v>
          </cell>
          <cell r="T444" t="str">
            <v>SIN ESPECIALIDAD</v>
          </cell>
          <cell r="U444">
            <v>0</v>
          </cell>
          <cell r="V444">
            <v>8141</v>
          </cell>
          <cell r="W444" t="str">
            <v>AUXILIAR DE DEPARTAMENTO (DEPARTAMENTO DE INVENTARIOS, DIRECCIÓN ADMINISTRATIVA)</v>
          </cell>
          <cell r="X444">
            <v>2241005802001</v>
          </cell>
          <cell r="Y444" t="str">
            <v>DPI</v>
          </cell>
          <cell r="Z444">
            <v>2241005802001</v>
          </cell>
          <cell r="AA444">
            <v>2001</v>
          </cell>
          <cell r="AE444" t="str">
            <v>5TA CALLE 3-64 ZONA 3</v>
          </cell>
          <cell r="AF444">
            <v>101</v>
          </cell>
          <cell r="AG444">
            <v>45033</v>
          </cell>
          <cell r="AH444">
            <v>15</v>
          </cell>
          <cell r="AI444" t="str">
            <v>BANCO INDUSTRIAL, SOCIEDAD ANONIMA</v>
          </cell>
          <cell r="AJ444">
            <v>3350057406</v>
          </cell>
          <cell r="AK444" t="str">
            <v>GT15INDL01010000003350057406</v>
          </cell>
          <cell r="AL444">
            <v>7800</v>
          </cell>
          <cell r="AM444">
            <v>7800</v>
          </cell>
          <cell r="AN444">
            <v>7800</v>
          </cell>
          <cell r="AO444">
            <v>7800</v>
          </cell>
        </row>
        <row r="445">
          <cell r="L445" t="str">
            <v>LUIS RENE  HERNANDEZ MARTINEZ</v>
          </cell>
          <cell r="M445">
            <v>31</v>
          </cell>
          <cell r="N445" t="str">
            <v>O</v>
          </cell>
          <cell r="O445" t="str">
            <v>OCUPADO</v>
          </cell>
          <cell r="P445">
            <v>1428962</v>
          </cell>
          <cell r="Q445">
            <v>82031</v>
          </cell>
          <cell r="R445" t="str">
            <v>AUXILIAR DE DEPARTAMENTO</v>
          </cell>
          <cell r="S445">
            <v>0</v>
          </cell>
          <cell r="T445" t="str">
            <v>SIN ESPECIALIDAD</v>
          </cell>
          <cell r="U445">
            <v>0</v>
          </cell>
          <cell r="V445">
            <v>8141</v>
          </cell>
          <cell r="W445" t="str">
            <v>AUXILIAR DE DEPARTAMENTO (DEPARTAMENTO DE INVENTARIOS, DIRECCIÓN ADMINISTRATIVA)</v>
          </cell>
          <cell r="X445">
            <v>164300337</v>
          </cell>
          <cell r="Y445" t="str">
            <v>DPI</v>
          </cell>
          <cell r="Z445">
            <v>1771877511309</v>
          </cell>
          <cell r="AA445">
            <v>1309</v>
          </cell>
          <cell r="AE445" t="str">
            <v>14 AV. "A" 2-66 COLONIA ARADA 1</v>
          </cell>
          <cell r="AF445">
            <v>115</v>
          </cell>
          <cell r="AG445">
            <v>44866</v>
          </cell>
          <cell r="AH445">
            <v>15</v>
          </cell>
          <cell r="AI445" t="str">
            <v>BANCO INDUSTRIAL, SOCIEDAD ANONIMA</v>
          </cell>
          <cell r="AJ445">
            <v>1440129946</v>
          </cell>
          <cell r="AK445" t="str">
            <v>GT14INDL01010000001440129946</v>
          </cell>
          <cell r="AL445">
            <v>7950</v>
          </cell>
          <cell r="AM445">
            <v>7950</v>
          </cell>
          <cell r="AN445">
            <v>7800</v>
          </cell>
          <cell r="AO445">
            <v>7800</v>
          </cell>
        </row>
        <row r="446">
          <cell r="L446" t="str">
            <v>LUIS ROLANDO  GOMEZ VELASQUEZ</v>
          </cell>
          <cell r="M446">
            <v>31</v>
          </cell>
          <cell r="N446" t="str">
            <v>O</v>
          </cell>
          <cell r="O446" t="str">
            <v>OCUPADO</v>
          </cell>
          <cell r="P446">
            <v>1462680</v>
          </cell>
          <cell r="Q446">
            <v>82181</v>
          </cell>
          <cell r="R446" t="str">
            <v>JEFE DE DEPARTAMENTO</v>
          </cell>
          <cell r="S446">
            <v>0</v>
          </cell>
          <cell r="T446" t="str">
            <v>SIN ESPECIALIDAD</v>
          </cell>
          <cell r="U446">
            <v>0</v>
          </cell>
          <cell r="V446">
            <v>8135</v>
          </cell>
          <cell r="W446" t="str">
            <v>JEFE/A DE DEPARTAMENTO (DEPARTAMENTO DE INVENTARIOS, DIRECCIÓN ADMINISTRATIVA)</v>
          </cell>
          <cell r="X446">
            <v>181314220</v>
          </cell>
          <cell r="Y446" t="str">
            <v>DPI</v>
          </cell>
          <cell r="Z446">
            <v>2306873420101</v>
          </cell>
          <cell r="AA446">
            <v>101</v>
          </cell>
          <cell r="AB446">
            <v>24279</v>
          </cell>
          <cell r="AC446">
            <v>9</v>
          </cell>
          <cell r="AD446" t="str">
            <v>COLEGIO DE CIENCIAS ECONOMICAS</v>
          </cell>
          <cell r="AE446" t="str">
            <v>5TA AVENIDA 8-23  RESIDENCIALES DEL NORTE</v>
          </cell>
          <cell r="AF446">
            <v>101</v>
          </cell>
          <cell r="AG446">
            <v>44896</v>
          </cell>
          <cell r="AH446">
            <v>15</v>
          </cell>
          <cell r="AI446" t="str">
            <v>BANCO INDUSTRIAL, SOCIEDAD ANONIMA</v>
          </cell>
          <cell r="AJ446">
            <v>3730007360</v>
          </cell>
          <cell r="AK446" t="str">
            <v>GT59INDL01010000003730007360</v>
          </cell>
          <cell r="AL446">
            <v>17025</v>
          </cell>
          <cell r="AM446">
            <v>17025</v>
          </cell>
          <cell r="AN446">
            <v>16500</v>
          </cell>
          <cell r="AO446">
            <v>16500</v>
          </cell>
        </row>
        <row r="447">
          <cell r="L447" t="str">
            <v>MAGDA ARCELY  PAZ HERRERA DE PIRAL</v>
          </cell>
          <cell r="M447">
            <v>31</v>
          </cell>
          <cell r="N447" t="str">
            <v>O</v>
          </cell>
          <cell r="O447" t="str">
            <v>OCUPADO</v>
          </cell>
          <cell r="P447">
            <v>1449414</v>
          </cell>
          <cell r="Q447">
            <v>83128</v>
          </cell>
          <cell r="R447" t="str">
            <v>PROFESIONAL</v>
          </cell>
          <cell r="S447">
            <v>0</v>
          </cell>
          <cell r="T447" t="str">
            <v>SIN ESPECIALIDAD</v>
          </cell>
          <cell r="U447">
            <v>0</v>
          </cell>
          <cell r="V447">
            <v>8173</v>
          </cell>
          <cell r="W447" t="str">
            <v>PROFESIONAL (SECCIÓN DE LITIGIO, SECRETARÍA DE ACCESO A LA INFORMACIÓN PÚBLICA)</v>
          </cell>
          <cell r="X447">
            <v>263042681</v>
          </cell>
          <cell r="Y447" t="str">
            <v>DPI</v>
          </cell>
          <cell r="Z447">
            <v>2420150180101</v>
          </cell>
          <cell r="AA447">
            <v>101</v>
          </cell>
          <cell r="AB447">
            <v>4396</v>
          </cell>
          <cell r="AC447">
            <v>11</v>
          </cell>
          <cell r="AD447" t="str">
            <v>COLEGIO DE ABOGADOS Y NOTARIOS</v>
          </cell>
          <cell r="AE447" t="str">
            <v>9NA AVENIDA 10-30 CONDADO NARANJO</v>
          </cell>
          <cell r="AF447">
            <v>108</v>
          </cell>
          <cell r="AG447">
            <v>45078</v>
          </cell>
          <cell r="AH447">
            <v>15</v>
          </cell>
          <cell r="AI447" t="str">
            <v>BANCO INDUSTRIAL, SOCIEDAD ANONIMA</v>
          </cell>
          <cell r="AJ447">
            <v>5240100239</v>
          </cell>
          <cell r="AK447" t="str">
            <v>GT33INDL01010000005240100239</v>
          </cell>
          <cell r="AL447">
            <v>13575</v>
          </cell>
          <cell r="AM447">
            <v>13575</v>
          </cell>
          <cell r="AN447">
            <v>13200</v>
          </cell>
          <cell r="AO447">
            <v>13200</v>
          </cell>
        </row>
        <row r="448">
          <cell r="L448" t="str">
            <v>MAINOR EMILIO  AUDON GONZALEZ</v>
          </cell>
          <cell r="M448">
            <v>31</v>
          </cell>
          <cell r="N448" t="str">
            <v>O</v>
          </cell>
          <cell r="O448" t="str">
            <v>OCUPADO</v>
          </cell>
          <cell r="P448">
            <v>1447020</v>
          </cell>
          <cell r="Q448">
            <v>82284</v>
          </cell>
          <cell r="R448" t="str">
            <v>OFICIAL DE AUXILIATURA</v>
          </cell>
          <cell r="S448">
            <v>0</v>
          </cell>
          <cell r="T448" t="str">
            <v>SIN ESPECIALIDAD</v>
          </cell>
          <cell r="U448">
            <v>0</v>
          </cell>
          <cell r="V448">
            <v>8246</v>
          </cell>
          <cell r="W448" t="str">
            <v>OFICIAL DE AUXILIATURA (AUXILIATURAS, DIRECCIÓN DE AUXILIATURAS)</v>
          </cell>
          <cell r="X448">
            <v>162294342</v>
          </cell>
          <cell r="Y448" t="str">
            <v>DPI</v>
          </cell>
          <cell r="Z448">
            <v>2250175980603</v>
          </cell>
          <cell r="AA448">
            <v>603</v>
          </cell>
          <cell r="AE448" t="str">
            <v>1 CALLE AVENIDA RAFAEL MONTUFAR</v>
          </cell>
          <cell r="AF448">
            <v>603</v>
          </cell>
          <cell r="AG448">
            <v>44866</v>
          </cell>
          <cell r="AH448">
            <v>15</v>
          </cell>
          <cell r="AI448" t="str">
            <v>BANCO INDUSTRIAL, SOCIEDAD ANONIMA</v>
          </cell>
          <cell r="AJ448">
            <v>120006239</v>
          </cell>
          <cell r="AK448" t="str">
            <v>GT45INDL01010000000120006239</v>
          </cell>
          <cell r="AL448">
            <v>7350</v>
          </cell>
          <cell r="AM448">
            <v>7350</v>
          </cell>
          <cell r="AN448">
            <v>7200</v>
          </cell>
          <cell r="AO448">
            <v>7200</v>
          </cell>
        </row>
        <row r="449">
          <cell r="L449" t="str">
            <v>MANOLO   RAMIREZ LOPEZ</v>
          </cell>
          <cell r="M449">
            <v>31</v>
          </cell>
          <cell r="N449" t="str">
            <v>O</v>
          </cell>
          <cell r="O449" t="str">
            <v>OCUPADO</v>
          </cell>
          <cell r="P449">
            <v>1434346</v>
          </cell>
          <cell r="Q449">
            <v>82122</v>
          </cell>
          <cell r="R449" t="str">
            <v>CONDUCTOR</v>
          </cell>
          <cell r="S449">
            <v>0</v>
          </cell>
          <cell r="T449" t="str">
            <v>SIN ESPECIALIDAD</v>
          </cell>
          <cell r="U449">
            <v>0</v>
          </cell>
          <cell r="V449">
            <v>8105</v>
          </cell>
          <cell r="W449" t="str">
            <v>CONDUCTOR/A (SECCIÓN DE SEGURIDAD EJECUTIVA, DIRECCIÓN DE SEGURIDAD INSTITUCIONAL)</v>
          </cell>
          <cell r="X449">
            <v>201202081341</v>
          </cell>
          <cell r="Y449" t="str">
            <v>DPI</v>
          </cell>
          <cell r="Z449">
            <v>1771034770108</v>
          </cell>
          <cell r="AA449">
            <v>108</v>
          </cell>
          <cell r="AE449" t="str">
            <v>42 AV 7-21 ZONA 6, GUATEMALA , MIXCO</v>
          </cell>
          <cell r="AF449">
            <v>108</v>
          </cell>
          <cell r="AG449">
            <v>44866</v>
          </cell>
          <cell r="AH449">
            <v>15</v>
          </cell>
          <cell r="AI449" t="str">
            <v>BANCO INDUSTRIAL, SOCIEDAD ANONIMA</v>
          </cell>
          <cell r="AJ449">
            <v>120133673</v>
          </cell>
          <cell r="AK449" t="str">
            <v>GT14INDL01010000000120133673</v>
          </cell>
          <cell r="AL449">
            <v>6270</v>
          </cell>
          <cell r="AM449">
            <v>6270</v>
          </cell>
          <cell r="AN449">
            <v>6120</v>
          </cell>
          <cell r="AO449">
            <v>6120</v>
          </cell>
        </row>
        <row r="450">
          <cell r="L450" t="str">
            <v>MANUEL ADOLFO  VALIENTE CASTRO</v>
          </cell>
          <cell r="M450">
            <v>31</v>
          </cell>
          <cell r="N450" t="str">
            <v>O</v>
          </cell>
          <cell r="O450" t="str">
            <v>OCUPADO</v>
          </cell>
          <cell r="P450">
            <v>1525041</v>
          </cell>
          <cell r="Q450">
            <v>82408</v>
          </cell>
          <cell r="R450" t="str">
            <v>TÉCNICO DE DEFENSORÍA</v>
          </cell>
          <cell r="S450">
            <v>0</v>
          </cell>
          <cell r="T450" t="str">
            <v>SIN ESPECIALIDAD</v>
          </cell>
          <cell r="U450">
            <v>0</v>
          </cell>
          <cell r="V450">
            <v>8126</v>
          </cell>
          <cell r="W450" t="str">
            <v>TÉCNICO/A DE DEFENSORÍA (DEFENSORÍA QUE TENGA ASIGNADO EL PUESTO, DIRECCIÓN DE DEFENSORÍAS)</v>
          </cell>
          <cell r="X450">
            <v>2993110070101</v>
          </cell>
          <cell r="Y450" t="str">
            <v>DPI</v>
          </cell>
          <cell r="Z450">
            <v>2993110070101</v>
          </cell>
          <cell r="AA450">
            <v>101</v>
          </cell>
          <cell r="AE450" t="str">
            <v>4A CALLE A 2-17</v>
          </cell>
          <cell r="AF450">
            <v>101</v>
          </cell>
          <cell r="AG450">
            <v>45154</v>
          </cell>
          <cell r="AH450">
            <v>15</v>
          </cell>
          <cell r="AI450" t="str">
            <v>BANCO INDUSTRIAL, SOCIEDAD ANONIMA</v>
          </cell>
          <cell r="AJ450">
            <v>170160857</v>
          </cell>
          <cell r="AK450" t="str">
            <v>GT67INDL01010000000170160857</v>
          </cell>
          <cell r="AL450">
            <v>8400</v>
          </cell>
          <cell r="AM450">
            <v>8400</v>
          </cell>
          <cell r="AN450">
            <v>8400</v>
          </cell>
          <cell r="AO450">
            <v>8400</v>
          </cell>
        </row>
        <row r="451">
          <cell r="L451" t="str">
            <v>MANUEL ALONSO  DIEGO DIEGO</v>
          </cell>
          <cell r="M451">
            <v>31</v>
          </cell>
          <cell r="N451" t="str">
            <v>O</v>
          </cell>
          <cell r="O451" t="str">
            <v>OCUPADO</v>
          </cell>
          <cell r="P451">
            <v>1425995</v>
          </cell>
          <cell r="Q451">
            <v>81968</v>
          </cell>
          <cell r="R451" t="str">
            <v>AGENTE DE SEGURIDAD</v>
          </cell>
          <cell r="S451">
            <v>0</v>
          </cell>
          <cell r="T451" t="str">
            <v>SIN ESPECIALIDAD</v>
          </cell>
          <cell r="U451">
            <v>0</v>
          </cell>
          <cell r="V451">
            <v>8106</v>
          </cell>
          <cell r="W451" t="str">
            <v>AGENTE DE SEGURIDAD (SECCIÓN DE SEGURIDAD DE INSTALACIONES, DIRECCIÓN DE SEGURIDAD INSTITUCIONAL)</v>
          </cell>
          <cell r="X451">
            <v>175520113</v>
          </cell>
          <cell r="Y451" t="str">
            <v>DPI</v>
          </cell>
          <cell r="Z451">
            <v>2243927000401</v>
          </cell>
          <cell r="AA451">
            <v>401</v>
          </cell>
          <cell r="AE451" t="str">
            <v>COL 29 DE DICIEMBRE, CHIMALTENANGO, ZARAGOZA</v>
          </cell>
          <cell r="AF451">
            <v>415</v>
          </cell>
          <cell r="AG451">
            <v>44866</v>
          </cell>
          <cell r="AH451">
            <v>15</v>
          </cell>
          <cell r="AI451" t="str">
            <v>BANCO INDUSTRIAL, SOCIEDAD ANONIMA</v>
          </cell>
          <cell r="AJ451">
            <v>141038884</v>
          </cell>
          <cell r="AK451" t="str">
            <v>GT86INDL01010000000141038884</v>
          </cell>
          <cell r="AL451">
            <v>6750</v>
          </cell>
          <cell r="AM451">
            <v>6750</v>
          </cell>
          <cell r="AN451">
            <v>6600</v>
          </cell>
          <cell r="AO451">
            <v>6600</v>
          </cell>
        </row>
        <row r="452">
          <cell r="L452" t="str">
            <v>MARA JOHANNA  GONZALEZ ARGUETA DE ROMERO</v>
          </cell>
          <cell r="M452">
            <v>31</v>
          </cell>
          <cell r="N452" t="str">
            <v>O</v>
          </cell>
          <cell r="O452" t="str">
            <v>OCUPADO</v>
          </cell>
          <cell r="P452">
            <v>1564881</v>
          </cell>
          <cell r="Q452">
            <v>82293</v>
          </cell>
          <cell r="R452" t="str">
            <v>OFICIAL DE UNIDAD</v>
          </cell>
          <cell r="S452">
            <v>0</v>
          </cell>
          <cell r="T452" t="str">
            <v>SIN ESPECIALIDAD</v>
          </cell>
          <cell r="U452">
            <v>0</v>
          </cell>
          <cell r="V452">
            <v>8288</v>
          </cell>
          <cell r="W452" t="str">
            <v>OFICIAL DE UNIDAD (UNIDAD DE ATENCIÓN EN CASOS DE MALTRATO, AUXILIATURA GUATEMALA CENTRAL)</v>
          </cell>
          <cell r="X452">
            <v>269185591</v>
          </cell>
          <cell r="Y452" t="str">
            <v>DPI</v>
          </cell>
          <cell r="Z452">
            <v>2613854451001</v>
          </cell>
          <cell r="AA452">
            <v>1001</v>
          </cell>
          <cell r="AE452" t="str">
            <v>5 CALLE CASA 48 RESIDENCIALES BRISADS DEL VALLE,  GUATEMALA, VILLA CANALES</v>
          </cell>
          <cell r="AF452">
            <v>116</v>
          </cell>
          <cell r="AG452">
            <v>44866</v>
          </cell>
          <cell r="AH452">
            <v>15</v>
          </cell>
          <cell r="AI452" t="str">
            <v>BANCO INDUSTRIAL, SOCIEDAD ANONIMA</v>
          </cell>
          <cell r="AJ452">
            <v>140689430</v>
          </cell>
          <cell r="AK452" t="str">
            <v>GT57INDL01010000000140689430</v>
          </cell>
          <cell r="AL452">
            <v>7350</v>
          </cell>
          <cell r="AM452">
            <v>7350</v>
          </cell>
          <cell r="AN452">
            <v>7200</v>
          </cell>
          <cell r="AO452">
            <v>7200</v>
          </cell>
        </row>
        <row r="453">
          <cell r="L453" t="str">
            <v>MARCO  VINICIO  MARTINEZ CHAVARRIA</v>
          </cell>
          <cell r="M453">
            <v>31</v>
          </cell>
          <cell r="N453" t="str">
            <v>O</v>
          </cell>
          <cell r="O453" t="str">
            <v>OCUPADO</v>
          </cell>
          <cell r="P453">
            <v>1433118</v>
          </cell>
          <cell r="Q453">
            <v>82263</v>
          </cell>
          <cell r="R453" t="str">
            <v>MECÁNICO</v>
          </cell>
          <cell r="S453">
            <v>0</v>
          </cell>
          <cell r="T453" t="str">
            <v>SIN ESPECIALIDAD</v>
          </cell>
          <cell r="U453">
            <v>0</v>
          </cell>
          <cell r="V453">
            <v>8111</v>
          </cell>
          <cell r="W453" t="str">
            <v>MECÁNICO/A (DEPARTAMENTO DE TRANSPORTE, DIRECCIÓN ADMINISTRATIVA)</v>
          </cell>
          <cell r="Y453" t="str">
            <v>DPI</v>
          </cell>
          <cell r="Z453">
            <v>2305737380101</v>
          </cell>
          <cell r="AA453">
            <v>101</v>
          </cell>
          <cell r="AE453" t="str">
            <v xml:space="preserve">19 AVENIDA "A", 11-47, COLONIA HOLANDA </v>
          </cell>
          <cell r="AF453">
            <v>101</v>
          </cell>
          <cell r="AG453">
            <v>44866</v>
          </cell>
          <cell r="AH453">
            <v>15</v>
          </cell>
          <cell r="AI453" t="str">
            <v>BANCO INDUSTRIAL, SOCIEDAD ANONIMA</v>
          </cell>
          <cell r="AJ453">
            <v>4410005021</v>
          </cell>
          <cell r="AK453" t="str">
            <v>GT15INDL01010000004410005021</v>
          </cell>
          <cell r="AL453">
            <v>6270</v>
          </cell>
          <cell r="AM453">
            <v>6270</v>
          </cell>
          <cell r="AN453">
            <v>6120</v>
          </cell>
          <cell r="AO453">
            <v>6120</v>
          </cell>
        </row>
        <row r="454">
          <cell r="L454" t="str">
            <v>MARCO ANTONIO  CABRERA HERNANDEZ</v>
          </cell>
          <cell r="M454">
            <v>31</v>
          </cell>
          <cell r="N454" t="str">
            <v>O</v>
          </cell>
          <cell r="O454" t="str">
            <v>OCUPADO</v>
          </cell>
          <cell r="P454">
            <v>1428461</v>
          </cell>
          <cell r="Q454">
            <v>82037</v>
          </cell>
          <cell r="R454" t="str">
            <v>AUXILIAR</v>
          </cell>
          <cell r="S454">
            <v>0</v>
          </cell>
          <cell r="T454" t="str">
            <v>SIN ESPECIALIDAD</v>
          </cell>
          <cell r="U454">
            <v>0</v>
          </cell>
          <cell r="V454">
            <v>8240</v>
          </cell>
          <cell r="W454" t="str">
            <v>AUXILIAR (AUXILIATURAS1,DIRECCIÓN DE AUXILIATURAS)</v>
          </cell>
          <cell r="X454">
            <v>161263496</v>
          </cell>
          <cell r="Y454" t="str">
            <v>DPI</v>
          </cell>
          <cell r="Z454">
            <v>2604318690101</v>
          </cell>
          <cell r="AA454">
            <v>101</v>
          </cell>
          <cell r="AB454">
            <v>25212</v>
          </cell>
          <cell r="AC454">
            <v>14</v>
          </cell>
          <cell r="AD454" t="str">
            <v>COLEGIO DE CONTADORES PUBLICOS Y AUDITORES</v>
          </cell>
          <cell r="AE454" t="str">
            <v>KM 61 CARRETERA ANTIGUA PUERTO SAN JOSE CASA 10 COL VISTALMAR, ESCUINTLA, ESCUINTLA</v>
          </cell>
          <cell r="AF454">
            <v>501</v>
          </cell>
          <cell r="AG454">
            <v>44866</v>
          </cell>
          <cell r="AH454">
            <v>15</v>
          </cell>
          <cell r="AI454" t="str">
            <v>BANCO INDUSTRIAL, SOCIEDAD ANONIMA</v>
          </cell>
          <cell r="AJ454">
            <v>80069347</v>
          </cell>
          <cell r="AK454" t="str">
            <v>GT91INDL01010000000080069347</v>
          </cell>
          <cell r="AL454">
            <v>17025</v>
          </cell>
          <cell r="AM454">
            <v>17025</v>
          </cell>
          <cell r="AN454">
            <v>16500</v>
          </cell>
          <cell r="AO454">
            <v>16500</v>
          </cell>
        </row>
        <row r="455">
          <cell r="L455" t="str">
            <v>MARCO ANTONIO  COLOC YUCUTE</v>
          </cell>
          <cell r="M455">
            <v>31</v>
          </cell>
          <cell r="N455" t="str">
            <v>O</v>
          </cell>
          <cell r="O455" t="str">
            <v>OCUPADO</v>
          </cell>
          <cell r="P455">
            <v>1437926</v>
          </cell>
          <cell r="Q455">
            <v>82023</v>
          </cell>
          <cell r="R455" t="str">
            <v>AUDITOR</v>
          </cell>
          <cell r="S455">
            <v>0</v>
          </cell>
          <cell r="T455" t="str">
            <v>SIN ESPECIALIDAD</v>
          </cell>
          <cell r="U455">
            <v>0</v>
          </cell>
          <cell r="V455">
            <v>8143</v>
          </cell>
          <cell r="W455" t="str">
            <v>AUDITOR/A (AUDITORÍA INTERNA)</v>
          </cell>
          <cell r="X455">
            <v>177192085</v>
          </cell>
          <cell r="Y455" t="str">
            <v>DPI</v>
          </cell>
          <cell r="Z455">
            <v>2486932550306</v>
          </cell>
          <cell r="AA455">
            <v>306</v>
          </cell>
          <cell r="AB455">
            <v>7781</v>
          </cell>
          <cell r="AC455">
            <v>14</v>
          </cell>
          <cell r="AD455" t="str">
            <v>COLEGIO DE CONTADORES PUBLICOS Y AUDITORES</v>
          </cell>
          <cell r="AE455" t="str">
            <v>5 AVENIDA 2-28, SANTIAGO SACATEPEQUEZ, SACATEPEQUEZ</v>
          </cell>
          <cell r="AF455">
            <v>306</v>
          </cell>
          <cell r="AG455">
            <v>44866</v>
          </cell>
          <cell r="AH455">
            <v>15</v>
          </cell>
          <cell r="AI455" t="str">
            <v>BANCO INDUSTRIAL, SOCIEDAD ANONIMA</v>
          </cell>
          <cell r="AJ455">
            <v>142832419</v>
          </cell>
          <cell r="AK455" t="str">
            <v>GT48INDL01010000000142832419</v>
          </cell>
          <cell r="AL455">
            <v>13725</v>
          </cell>
          <cell r="AM455">
            <v>13725</v>
          </cell>
          <cell r="AN455">
            <v>13200</v>
          </cell>
          <cell r="AO455">
            <v>13200</v>
          </cell>
        </row>
        <row r="456">
          <cell r="L456" t="str">
            <v>MARCOS  ARIEL  MENDOZA CAMEY</v>
          </cell>
          <cell r="M456">
            <v>31</v>
          </cell>
          <cell r="N456" t="str">
            <v>O</v>
          </cell>
          <cell r="O456" t="str">
            <v>OCUPADO</v>
          </cell>
          <cell r="P456">
            <v>1447436</v>
          </cell>
          <cell r="Q456">
            <v>82287</v>
          </cell>
          <cell r="R456" t="str">
            <v>OFICIAL DE DEFENSORÍA</v>
          </cell>
          <cell r="S456">
            <v>0</v>
          </cell>
          <cell r="T456" t="str">
            <v>SIN ESPECIALIDAD</v>
          </cell>
          <cell r="U456">
            <v>0</v>
          </cell>
          <cell r="V456">
            <v>8133</v>
          </cell>
          <cell r="W456" t="str">
            <v>OFICIAL DE DEFENSORÍA (DEFENSORÍA QUE TENGA ASIGNADO EL PUESTO, DIRECCIÓN DE DEFENSORÍAS)</v>
          </cell>
          <cell r="X456">
            <v>188076970</v>
          </cell>
          <cell r="Y456" t="str">
            <v>DPI</v>
          </cell>
          <cell r="Z456">
            <v>1761949670101</v>
          </cell>
          <cell r="AA456">
            <v>101</v>
          </cell>
          <cell r="AE456" t="str">
            <v>19 AVENIDA 9-07 ZONA 12, GUATEMALA , GUATEMALA</v>
          </cell>
          <cell r="AF456">
            <v>101</v>
          </cell>
          <cell r="AG456">
            <v>44958</v>
          </cell>
          <cell r="AH456">
            <v>15</v>
          </cell>
          <cell r="AI456" t="str">
            <v>BANCO INDUSTRIAL, SOCIEDAD ANONIMA</v>
          </cell>
          <cell r="AJ456">
            <v>141477041</v>
          </cell>
          <cell r="AK456" t="str">
            <v>GT64INDL01010000000141477041</v>
          </cell>
          <cell r="AL456">
            <v>7350</v>
          </cell>
          <cell r="AM456">
            <v>7350</v>
          </cell>
          <cell r="AN456">
            <v>7200</v>
          </cell>
          <cell r="AO456">
            <v>7200</v>
          </cell>
        </row>
        <row r="457">
          <cell r="L457" t="str">
            <v>MARCOS DANIEL  GARCIA NUYENS</v>
          </cell>
          <cell r="M457">
            <v>31</v>
          </cell>
          <cell r="N457" t="str">
            <v>O</v>
          </cell>
          <cell r="O457" t="str">
            <v>OCUPADO</v>
          </cell>
          <cell r="P457">
            <v>1428178</v>
          </cell>
          <cell r="Q457">
            <v>82026</v>
          </cell>
          <cell r="R457" t="str">
            <v>AUXILIAR ADMINISTRATIVO DE DEPARTAMENTO</v>
          </cell>
          <cell r="S457">
            <v>0</v>
          </cell>
          <cell r="T457" t="str">
            <v>SIN ESPECIALIDAD</v>
          </cell>
          <cell r="U457">
            <v>0</v>
          </cell>
          <cell r="V457">
            <v>8151</v>
          </cell>
          <cell r="W457" t="str">
            <v>AUXILIAR ADMINISTRATIVO/A DE DEPARTAMENTO (DEPARTAMENTO DE COMPRAS, DIRECCIÓN ADMINISTRATIVA)</v>
          </cell>
          <cell r="X457">
            <v>201602060481</v>
          </cell>
          <cell r="Y457" t="str">
            <v>DPI</v>
          </cell>
          <cell r="Z457">
            <v>2878974780101</v>
          </cell>
          <cell r="AA457">
            <v>101</v>
          </cell>
          <cell r="AE457" t="str">
            <v>18 AVENIDA 6-45 ZONA 6</v>
          </cell>
          <cell r="AF457">
            <v>101</v>
          </cell>
          <cell r="AG457">
            <v>44896</v>
          </cell>
          <cell r="AH457">
            <v>15</v>
          </cell>
          <cell r="AI457" t="str">
            <v>BANCO INDUSTRIAL, SOCIEDAD ANONIMA</v>
          </cell>
          <cell r="AJ457">
            <v>4080061411</v>
          </cell>
          <cell r="AK457" t="str">
            <v>GT07INDL01010000004080061411</v>
          </cell>
          <cell r="AL457">
            <v>7950</v>
          </cell>
          <cell r="AM457">
            <v>7950</v>
          </cell>
          <cell r="AN457">
            <v>7800</v>
          </cell>
          <cell r="AO457">
            <v>7800</v>
          </cell>
        </row>
        <row r="458">
          <cell r="L458" t="str">
            <v>MARIA   MORALES MEJIA</v>
          </cell>
          <cell r="M458">
            <v>31</v>
          </cell>
          <cell r="N458" t="str">
            <v>O</v>
          </cell>
          <cell r="O458" t="str">
            <v>OCUPADO</v>
          </cell>
          <cell r="P458">
            <v>1566574</v>
          </cell>
          <cell r="Q458">
            <v>82007</v>
          </cell>
          <cell r="R458" t="str">
            <v>ASISTENTE ADMINISTRATIVO FINANCIERO</v>
          </cell>
          <cell r="U458">
            <v>0</v>
          </cell>
          <cell r="V458">
            <v>8242</v>
          </cell>
          <cell r="W458" t="str">
            <v>ASISTENTE ADMINISTRATIVO/A FINANCIERO/A (AUXILIATURAS, DIRECCIÓN DE AUXILIATURAS)</v>
          </cell>
          <cell r="X458">
            <v>274294610</v>
          </cell>
          <cell r="Y458" t="str">
            <v>DPI</v>
          </cell>
          <cell r="Z458">
            <v>2401363061406</v>
          </cell>
          <cell r="AA458">
            <v>1406</v>
          </cell>
          <cell r="AE458" t="str">
            <v>5TA AVE 10-14 ZONA UNICA , QUICHÉ, CHICHICASTENANGO</v>
          </cell>
          <cell r="AF458">
            <v>1406</v>
          </cell>
          <cell r="AG458">
            <v>44866</v>
          </cell>
          <cell r="AH458">
            <v>15</v>
          </cell>
          <cell r="AI458" t="str">
            <v>BANCO INDUSTRIAL, SOCIEDAD ANONIMA</v>
          </cell>
          <cell r="AJ458">
            <v>614494001</v>
          </cell>
          <cell r="AK458" t="str">
            <v>GT02INDL01010000000614494001</v>
          </cell>
          <cell r="AL458">
            <v>5910</v>
          </cell>
          <cell r="AM458">
            <v>5910</v>
          </cell>
          <cell r="AN458">
            <v>5760</v>
          </cell>
          <cell r="AO458">
            <v>5760</v>
          </cell>
        </row>
        <row r="459">
          <cell r="L459" t="str">
            <v>MARIA ANDREA  PAZ MARROQUIN</v>
          </cell>
          <cell r="M459">
            <v>31</v>
          </cell>
          <cell r="N459" t="str">
            <v>O</v>
          </cell>
          <cell r="O459" t="str">
            <v>OCUPADO</v>
          </cell>
          <cell r="P459">
            <v>1564853</v>
          </cell>
          <cell r="Q459">
            <v>82292</v>
          </cell>
          <cell r="R459" t="str">
            <v>OFICIAL ESPECIALIZADO DE DEPARTAMENTO</v>
          </cell>
          <cell r="S459">
            <v>0</v>
          </cell>
          <cell r="T459" t="str">
            <v>SIN ESPECIALIDAD</v>
          </cell>
          <cell r="U459">
            <v>0</v>
          </cell>
          <cell r="V459">
            <v>8269</v>
          </cell>
          <cell r="W459" t="str">
            <v>OFICIAL ESPECIALIZADO/A DE DEPTO. (DEPTO. DE ATENCIÓN Y ANÁLISIS DE DENUNCIAS, AUXILIATURA GUAT.CEN)</v>
          </cell>
          <cell r="X459">
            <v>288089287</v>
          </cell>
          <cell r="Y459" t="str">
            <v>DPI</v>
          </cell>
          <cell r="Z459">
            <v>2612452440101</v>
          </cell>
          <cell r="AA459">
            <v>101</v>
          </cell>
          <cell r="AB459">
            <v>26588</v>
          </cell>
          <cell r="AC459">
            <v>11</v>
          </cell>
          <cell r="AD459" t="str">
            <v>COLEGIO DE ABOGADOS Y NOTARIOS</v>
          </cell>
          <cell r="AE459" t="str">
            <v>26 CALLE 12-22 ZONA 11, GUATEMALA , GUATEMALA</v>
          </cell>
          <cell r="AF459">
            <v>101</v>
          </cell>
          <cell r="AG459">
            <v>44958</v>
          </cell>
          <cell r="AH459">
            <v>15</v>
          </cell>
          <cell r="AI459" t="str">
            <v>BANCO INDUSTRIAL, SOCIEDAD ANONIMA</v>
          </cell>
          <cell r="AJ459">
            <v>1490156518</v>
          </cell>
          <cell r="AK459" t="str">
            <v>GT04INDL01010000001490156518</v>
          </cell>
          <cell r="AL459">
            <v>11133.75</v>
          </cell>
          <cell r="AM459">
            <v>11133.75</v>
          </cell>
          <cell r="AN459">
            <v>10608.75</v>
          </cell>
          <cell r="AO459">
            <v>10608.75</v>
          </cell>
        </row>
        <row r="460">
          <cell r="L460" t="str">
            <v>MARIA DE JESUS  TURCIOS HIGUEROS DE HERNANDEZ</v>
          </cell>
          <cell r="M460">
            <v>31</v>
          </cell>
          <cell r="N460" t="str">
            <v>O</v>
          </cell>
          <cell r="O460" t="str">
            <v>OCUPADO</v>
          </cell>
          <cell r="P460">
            <v>1432975</v>
          </cell>
          <cell r="Q460">
            <v>82050</v>
          </cell>
          <cell r="R460" t="str">
            <v>AUXILIAR DE CENTRO INFANTIL</v>
          </cell>
          <cell r="S460">
            <v>0</v>
          </cell>
          <cell r="T460" t="str">
            <v>SIN ESPECIALIDAD</v>
          </cell>
          <cell r="U460">
            <v>0</v>
          </cell>
          <cell r="V460">
            <v>8326</v>
          </cell>
          <cell r="W460" t="str">
            <v>AUXILIAR DE CENTRO INFANTIL (DEPTO. DE DESARROLLO Y BIENESTAR LABORAL, DIR. DE RR HH)</v>
          </cell>
          <cell r="X460">
            <v>252093315</v>
          </cell>
          <cell r="Y460" t="str">
            <v>DPI</v>
          </cell>
          <cell r="Z460">
            <v>2199649390101</v>
          </cell>
          <cell r="AA460">
            <v>101</v>
          </cell>
          <cell r="AE460" t="str">
            <v>33AV 27-82 APTO A COLONIA SANTA ANA ZONA 5, GUATEMALA , GUATEMALA</v>
          </cell>
          <cell r="AF460">
            <v>101</v>
          </cell>
          <cell r="AG460">
            <v>44866</v>
          </cell>
          <cell r="AH460">
            <v>15</v>
          </cell>
          <cell r="AI460" t="str">
            <v>BANCO INDUSTRIAL, SOCIEDAD ANONIMA</v>
          </cell>
          <cell r="AJ460">
            <v>4870000801</v>
          </cell>
          <cell r="AK460" t="str">
            <v>GT66INDL01010000004870000801</v>
          </cell>
          <cell r="AL460">
            <v>6150</v>
          </cell>
          <cell r="AM460">
            <v>6150</v>
          </cell>
          <cell r="AN460">
            <v>6000</v>
          </cell>
          <cell r="AO460">
            <v>6000</v>
          </cell>
        </row>
        <row r="461">
          <cell r="L461" t="str">
            <v>MARIA DE LOS ANGELES  MARIN CATALAN</v>
          </cell>
          <cell r="M461">
            <v>31</v>
          </cell>
          <cell r="N461" t="str">
            <v>O</v>
          </cell>
          <cell r="O461" t="str">
            <v>OCUPADO</v>
          </cell>
          <cell r="P461">
            <v>1462536</v>
          </cell>
          <cell r="Q461">
            <v>82311</v>
          </cell>
          <cell r="R461" t="str">
            <v>PROFESIONAL ESPECIALIZADO DE DIRECCIÓN</v>
          </cell>
          <cell r="S461">
            <v>0</v>
          </cell>
          <cell r="T461" t="str">
            <v>SIN ESPECIALIDAD</v>
          </cell>
          <cell r="U461">
            <v>0</v>
          </cell>
          <cell r="V461">
            <v>8114</v>
          </cell>
          <cell r="W461" t="str">
            <v>PROFESIONAL ESPECIALIZADO/A DE DIRECCIÓN (SEC. DE ASISTENCIA TÉCNICA A DEFENSORÍAS, DIREC. DE DEFEN)</v>
          </cell>
          <cell r="X461">
            <v>278074786</v>
          </cell>
          <cell r="Y461" t="str">
            <v>DPI</v>
          </cell>
          <cell r="Z461">
            <v>1887538420101</v>
          </cell>
          <cell r="AA461">
            <v>101</v>
          </cell>
          <cell r="AB461">
            <v>15308</v>
          </cell>
          <cell r="AC461">
            <v>11</v>
          </cell>
          <cell r="AD461" t="str">
            <v>COLEGIO DE ABOGADOS Y NOTARIOS</v>
          </cell>
          <cell r="AE461" t="str">
            <v xml:space="preserve">17 AV. 9-37 </v>
          </cell>
          <cell r="AF461">
            <v>101</v>
          </cell>
          <cell r="AG461">
            <v>44958</v>
          </cell>
          <cell r="AH461">
            <v>15</v>
          </cell>
          <cell r="AI461" t="str">
            <v>BANCO INDUSTRIAL, SOCIEDAD ANONIMA</v>
          </cell>
          <cell r="AJ461">
            <v>5560003617</v>
          </cell>
          <cell r="AK461" t="str">
            <v>GT17INDL01010000005560003617</v>
          </cell>
          <cell r="AL461">
            <v>18375</v>
          </cell>
          <cell r="AM461">
            <v>18375</v>
          </cell>
          <cell r="AN461">
            <v>17850</v>
          </cell>
          <cell r="AO461">
            <v>17850</v>
          </cell>
        </row>
        <row r="462">
          <cell r="L462" t="str">
            <v>MARIA DE LOS ANGELES  OSEGUEDA TAYLOR</v>
          </cell>
          <cell r="M462">
            <v>31</v>
          </cell>
          <cell r="N462" t="str">
            <v>O</v>
          </cell>
          <cell r="O462" t="str">
            <v>OCUPADO</v>
          </cell>
          <cell r="P462">
            <v>1564772</v>
          </cell>
          <cell r="Q462">
            <v>82288</v>
          </cell>
          <cell r="R462" t="str">
            <v>OFICIAL DE DEPARTAMENTO</v>
          </cell>
          <cell r="S462">
            <v>0</v>
          </cell>
          <cell r="T462" t="str">
            <v>SIN ESPECIALIDAD</v>
          </cell>
          <cell r="U462">
            <v>0</v>
          </cell>
          <cell r="V462">
            <v>8316</v>
          </cell>
          <cell r="W462" t="str">
            <v>OFICIAL DE DEPARTAMENTO (DEPTO. DE GESTIÓN DE DENUNCIAS POR MEDIOS ELECTRÓNICOS, DIR. DE AUXILIATURA</v>
          </cell>
          <cell r="X462">
            <v>1751078820101</v>
          </cell>
          <cell r="Y462" t="str">
            <v>DPI</v>
          </cell>
          <cell r="Z462">
            <v>1751078820101</v>
          </cell>
          <cell r="AA462">
            <v>101</v>
          </cell>
          <cell r="AE462" t="str">
            <v>33 AV 14-87 APTO 15 COL JUSTO RUFINO BARRIOS ZONA 21, GUATEMALA , GUATEMALA</v>
          </cell>
          <cell r="AF462">
            <v>101</v>
          </cell>
          <cell r="AG462">
            <v>44866</v>
          </cell>
          <cell r="AH462">
            <v>15</v>
          </cell>
          <cell r="AI462" t="str">
            <v>BANCO INDUSTRIAL, SOCIEDAD ANONIMA</v>
          </cell>
          <cell r="AJ462">
            <v>20115598</v>
          </cell>
          <cell r="AK462" t="str">
            <v>GT85INDL01010000000020115598</v>
          </cell>
          <cell r="AL462">
            <v>7350</v>
          </cell>
          <cell r="AM462">
            <v>7350</v>
          </cell>
          <cell r="AN462">
            <v>7200</v>
          </cell>
          <cell r="AO462">
            <v>7200</v>
          </cell>
        </row>
        <row r="463">
          <cell r="L463" t="str">
            <v>MARIA DEL CARMEN  GARCIA MAKEPEACE</v>
          </cell>
          <cell r="M463">
            <v>31</v>
          </cell>
          <cell r="N463" t="str">
            <v>O</v>
          </cell>
          <cell r="O463" t="str">
            <v>OCUPADO</v>
          </cell>
          <cell r="P463">
            <v>1444367</v>
          </cell>
          <cell r="Q463">
            <v>82282</v>
          </cell>
          <cell r="R463" t="str">
            <v>OFICIAL DE AUXILIATURA</v>
          </cell>
          <cell r="S463">
            <v>0</v>
          </cell>
          <cell r="T463" t="str">
            <v>SIN ESPECIALIDAD</v>
          </cell>
          <cell r="U463">
            <v>0</v>
          </cell>
          <cell r="V463">
            <v>8246</v>
          </cell>
          <cell r="W463" t="str">
            <v>OFICIAL DE AUXILIATURA (AUXILIATURAS, DIRECCIÓN DE AUXILIATURAS)</v>
          </cell>
          <cell r="X463">
            <v>201400792644</v>
          </cell>
          <cell r="Y463" t="str">
            <v>DPI</v>
          </cell>
          <cell r="Z463">
            <v>2238029991301</v>
          </cell>
          <cell r="AA463">
            <v>1301</v>
          </cell>
          <cell r="AE463" t="str">
            <v>4TA CALLE 10-97 COLONIA LA ESTANCIA EL TERRERO, HUEHUETENANGO, HUEHUETENANGO</v>
          </cell>
          <cell r="AF463">
            <v>1301</v>
          </cell>
          <cell r="AG463">
            <v>44866</v>
          </cell>
          <cell r="AH463">
            <v>15</v>
          </cell>
          <cell r="AI463" t="str">
            <v>BANCO INDUSTRIAL, SOCIEDAD ANONIMA</v>
          </cell>
          <cell r="AJ463">
            <v>2220024638</v>
          </cell>
          <cell r="AK463" t="str">
            <v>GT60INDL01010000002220024638</v>
          </cell>
          <cell r="AL463">
            <v>7350</v>
          </cell>
          <cell r="AM463">
            <v>7350</v>
          </cell>
          <cell r="AN463">
            <v>7200</v>
          </cell>
          <cell r="AO463">
            <v>7200</v>
          </cell>
        </row>
        <row r="464">
          <cell r="L464" t="str">
            <v>MARIA DEL CARMEN  MENENDEZ ALVAREZ</v>
          </cell>
          <cell r="M464">
            <v>31</v>
          </cell>
          <cell r="N464" t="str">
            <v>O</v>
          </cell>
          <cell r="O464" t="str">
            <v>OCUPADO</v>
          </cell>
          <cell r="P464">
            <v>1426002</v>
          </cell>
          <cell r="Q464">
            <v>81968</v>
          </cell>
          <cell r="R464" t="str">
            <v>AGENTE DE SEGURIDAD</v>
          </cell>
          <cell r="S464">
            <v>0</v>
          </cell>
          <cell r="T464" t="str">
            <v>SIN ESPECIALIDAD</v>
          </cell>
          <cell r="U464">
            <v>0</v>
          </cell>
          <cell r="V464">
            <v>8106</v>
          </cell>
          <cell r="W464" t="str">
            <v>AGENTE DE SEGURIDAD (SECCIÓN DE SEGURIDAD DE INSTALACIONES, DIRECCIÓN DE SEGURIDAD INSTITUCIONAL)</v>
          </cell>
          <cell r="X464">
            <v>271277196</v>
          </cell>
          <cell r="Y464" t="str">
            <v>DPI</v>
          </cell>
          <cell r="Z464">
            <v>1999210400507</v>
          </cell>
          <cell r="AA464">
            <v>507</v>
          </cell>
          <cell r="AE464" t="str">
            <v>MANZANA 23, LOTE 2, COL. JARDINES DEL QUETZAL</v>
          </cell>
          <cell r="AF464">
            <v>110</v>
          </cell>
          <cell r="AG464">
            <v>44866</v>
          </cell>
          <cell r="AH464">
            <v>15</v>
          </cell>
          <cell r="AI464" t="str">
            <v>BANCO INDUSTRIAL, SOCIEDAD ANONIMA</v>
          </cell>
          <cell r="AJ464">
            <v>120307806</v>
          </cell>
          <cell r="AK464" t="str">
            <v>GT13INDL01010000000120307806</v>
          </cell>
          <cell r="AL464">
            <v>6750</v>
          </cell>
          <cell r="AM464">
            <v>6750</v>
          </cell>
          <cell r="AN464">
            <v>6600</v>
          </cell>
          <cell r="AO464">
            <v>6600</v>
          </cell>
        </row>
        <row r="465">
          <cell r="L465" t="str">
            <v>MARIA DEL CARMEN  OLIVARES JUAREZ</v>
          </cell>
          <cell r="M465">
            <v>31</v>
          </cell>
          <cell r="N465" t="str">
            <v>O</v>
          </cell>
          <cell r="O465" t="str">
            <v>OCUPADO</v>
          </cell>
          <cell r="P465">
            <v>1433165</v>
          </cell>
          <cell r="Q465">
            <v>82465</v>
          </cell>
          <cell r="R465" t="str">
            <v>TÉCNICO ESPECIALIZADO DE DEPARTAMENTO</v>
          </cell>
          <cell r="S465">
            <v>0</v>
          </cell>
          <cell r="T465" t="str">
            <v>SIN ESPECIALIDAD</v>
          </cell>
          <cell r="U465">
            <v>0</v>
          </cell>
          <cell r="V465">
            <v>8332</v>
          </cell>
          <cell r="W465" t="str">
            <v>TÉCNICO/A ESPECIALIZADO/A DE DEPARTAMENTO (SECCIÓN DE GESTIÓN, DIRECCIÓN DE RECURSOS HUMANOS)</v>
          </cell>
          <cell r="X465">
            <v>262225329</v>
          </cell>
          <cell r="Y465" t="str">
            <v>DPI</v>
          </cell>
          <cell r="Z465">
            <v>1799953080101</v>
          </cell>
          <cell r="AA465">
            <v>101</v>
          </cell>
          <cell r="AE465" t="str">
            <v>51 AVENIDA 6-80 SECTOR 10 ZONA 7 , GUATEMALA , SAN MIGUEL PETAPA</v>
          </cell>
          <cell r="AF465">
            <v>117</v>
          </cell>
          <cell r="AG465">
            <v>44866</v>
          </cell>
          <cell r="AH465">
            <v>15</v>
          </cell>
          <cell r="AI465" t="str">
            <v>BANCO INDUSTRIAL, SOCIEDAD ANONIMA</v>
          </cell>
          <cell r="AJ465">
            <v>70044735</v>
          </cell>
          <cell r="AK465" t="str">
            <v>GT83INDL01010000000070044735</v>
          </cell>
          <cell r="AL465">
            <v>10040</v>
          </cell>
          <cell r="AM465">
            <v>10040</v>
          </cell>
          <cell r="AN465">
            <v>9890</v>
          </cell>
          <cell r="AO465">
            <v>9890</v>
          </cell>
        </row>
        <row r="466">
          <cell r="L466" t="str">
            <v>MARIA ELENA  SUNUN ALONZO</v>
          </cell>
          <cell r="M466">
            <v>31</v>
          </cell>
          <cell r="N466" t="str">
            <v>O</v>
          </cell>
          <cell r="O466" t="str">
            <v>OCUPADO</v>
          </cell>
          <cell r="P466">
            <v>1432948</v>
          </cell>
          <cell r="Q466">
            <v>82293</v>
          </cell>
          <cell r="R466" t="str">
            <v>OFICIAL DE UNIDAD</v>
          </cell>
          <cell r="S466">
            <v>0</v>
          </cell>
          <cell r="T466" t="str">
            <v>SIN ESPECIALIDAD</v>
          </cell>
          <cell r="U466">
            <v>0</v>
          </cell>
          <cell r="V466">
            <v>8218</v>
          </cell>
          <cell r="W466" t="str">
            <v>OFICIAL DE UNIDAD (UNIDAD DE INFORMACIÓN PÚBLICA, SECRETARÍA GENERAL)</v>
          </cell>
          <cell r="X466">
            <v>280140377</v>
          </cell>
          <cell r="Y466" t="str">
            <v>DPI</v>
          </cell>
          <cell r="Z466">
            <v>1615618960101</v>
          </cell>
          <cell r="AA466">
            <v>101</v>
          </cell>
          <cell r="AE466" t="str">
            <v>6TA AVENIDA 13-72 ZONA 5 , GUATEMALA , MIXCO</v>
          </cell>
          <cell r="AF466">
            <v>108</v>
          </cell>
          <cell r="AG466">
            <v>44866</v>
          </cell>
          <cell r="AH466">
            <v>15</v>
          </cell>
          <cell r="AI466" t="str">
            <v>BANCO INDUSTRIAL, SOCIEDAD ANONIMA</v>
          </cell>
          <cell r="AJ466">
            <v>1040021451</v>
          </cell>
          <cell r="AK466" t="str">
            <v>GT94INDL01010000001040021451</v>
          </cell>
          <cell r="AL466">
            <v>7350</v>
          </cell>
          <cell r="AM466">
            <v>7350</v>
          </cell>
          <cell r="AN466">
            <v>7200</v>
          </cell>
          <cell r="AO466">
            <v>7200</v>
          </cell>
        </row>
        <row r="467">
          <cell r="L467" t="str">
            <v>MARIA EUGENIA  RIVERA LACAYO</v>
          </cell>
          <cell r="M467">
            <v>31</v>
          </cell>
          <cell r="N467" t="str">
            <v>O</v>
          </cell>
          <cell r="O467" t="str">
            <v>OCUPADO</v>
          </cell>
          <cell r="P467">
            <v>1421540</v>
          </cell>
          <cell r="Q467">
            <v>82271</v>
          </cell>
          <cell r="R467" t="str">
            <v>PROCURADOR ADJUNTO I</v>
          </cell>
          <cell r="S467">
            <v>0</v>
          </cell>
          <cell r="T467" t="str">
            <v>SIN ESPECIALIDAD</v>
          </cell>
          <cell r="U467">
            <v>0</v>
          </cell>
          <cell r="V467">
            <v>8198</v>
          </cell>
          <cell r="W467" t="str">
            <v>PROCURADOR/A ADJUNTO/A I</v>
          </cell>
          <cell r="X467">
            <v>281324814</v>
          </cell>
          <cell r="Y467" t="str">
            <v>DPI</v>
          </cell>
          <cell r="Z467">
            <v>1970426510101</v>
          </cell>
          <cell r="AA467">
            <v>101</v>
          </cell>
          <cell r="AB467">
            <v>13762</v>
          </cell>
          <cell r="AC467">
            <v>11</v>
          </cell>
          <cell r="AD467" t="str">
            <v>COLEGIO DE ABOGADOS Y NOTARIOS</v>
          </cell>
          <cell r="AE467" t="str">
            <v>19 AVENIDA 15-70 CONDOMINIO FIRENZE APARTAMENTO 402</v>
          </cell>
          <cell r="AF467">
            <v>101</v>
          </cell>
          <cell r="AG467">
            <v>44835</v>
          </cell>
          <cell r="AH467">
            <v>15</v>
          </cell>
          <cell r="AI467" t="str">
            <v>BANCO INDUSTRIAL, SOCIEDAD ANONIMA</v>
          </cell>
          <cell r="AJ467">
            <v>185645</v>
          </cell>
          <cell r="AK467" t="str">
            <v>GT55INDL01010000000000185645</v>
          </cell>
          <cell r="AL467">
            <v>42525</v>
          </cell>
          <cell r="AM467">
            <v>42525</v>
          </cell>
          <cell r="AN467">
            <v>42000</v>
          </cell>
          <cell r="AO467">
            <v>42000</v>
          </cell>
        </row>
        <row r="468">
          <cell r="L468" t="str">
            <v>MARIA EUGENIA DEL ROSARIO TABARINI SOTO</v>
          </cell>
          <cell r="M468">
            <v>31</v>
          </cell>
          <cell r="N468" t="str">
            <v>O</v>
          </cell>
          <cell r="O468" t="str">
            <v>OCUPADO</v>
          </cell>
          <cell r="P468">
            <v>1564776</v>
          </cell>
          <cell r="Q468">
            <v>82290</v>
          </cell>
          <cell r="R468" t="str">
            <v>OFICIAL DE DEPARTAMENTO</v>
          </cell>
          <cell r="S468">
            <v>0</v>
          </cell>
          <cell r="T468" t="str">
            <v>SIN ESPECIALIDAD</v>
          </cell>
          <cell r="U468">
            <v>0</v>
          </cell>
          <cell r="V468">
            <v>8316</v>
          </cell>
          <cell r="W468" t="str">
            <v>OFICIAL DE DEPARTAMENTO (DEPTO. DE GESTIÓN DE DENUNCIAS POR MEDIOS ELECTRÓNICOS, DIR. DE AUXILIATURA</v>
          </cell>
          <cell r="X468">
            <v>261044861</v>
          </cell>
          <cell r="Y468" t="str">
            <v>DPI</v>
          </cell>
          <cell r="Z468">
            <v>2462692430101</v>
          </cell>
          <cell r="AA468">
            <v>101</v>
          </cell>
          <cell r="AE468" t="str">
            <v>11 CALLE 8-09 SAN FRANISCO II</v>
          </cell>
          <cell r="AF468">
            <v>108</v>
          </cell>
          <cell r="AG468">
            <v>44866</v>
          </cell>
          <cell r="AH468">
            <v>16</v>
          </cell>
          <cell r="AI468" t="str">
            <v>BANCO DE DESARROLLO RURAL, SOCIEDAD ANONIMA</v>
          </cell>
          <cell r="AJ468">
            <v>3132055276</v>
          </cell>
          <cell r="AK468" t="str">
            <v>GT86BRRL01010000003132055276</v>
          </cell>
          <cell r="AL468">
            <v>7350</v>
          </cell>
          <cell r="AM468">
            <v>7350</v>
          </cell>
          <cell r="AN468">
            <v>7200</v>
          </cell>
          <cell r="AO468">
            <v>7200</v>
          </cell>
        </row>
        <row r="469">
          <cell r="L469" t="str">
            <v>MARIA JOSE  BARRIOS MONTES</v>
          </cell>
          <cell r="M469">
            <v>31</v>
          </cell>
          <cell r="N469" t="str">
            <v>O</v>
          </cell>
          <cell r="O469" t="str">
            <v>OCUPADO</v>
          </cell>
          <cell r="P469">
            <v>1564888</v>
          </cell>
          <cell r="Q469">
            <v>82326</v>
          </cell>
          <cell r="R469" t="str">
            <v>PSICÓLOGO/A</v>
          </cell>
          <cell r="S469">
            <v>0</v>
          </cell>
          <cell r="T469" t="str">
            <v>SIN ESPECIALIDAD</v>
          </cell>
          <cell r="U469">
            <v>0</v>
          </cell>
          <cell r="V469">
            <v>8293</v>
          </cell>
          <cell r="W469" t="str">
            <v>PSICÓLOGO/A (DEPARTAMENTO DE ATENCIÓN VICTIMOLÓGICA, DIRECCIÓN DE AUXILIATURAS)</v>
          </cell>
          <cell r="X469">
            <v>201202254459</v>
          </cell>
          <cell r="Y469" t="str">
            <v>DPI</v>
          </cell>
          <cell r="Z469">
            <v>2454023140101</v>
          </cell>
          <cell r="AA469">
            <v>101</v>
          </cell>
          <cell r="AB469">
            <v>3621</v>
          </cell>
          <cell r="AC469">
            <v>13</v>
          </cell>
          <cell r="AD469" t="str">
            <v>COLEGIO DE SICOLOGIA</v>
          </cell>
          <cell r="AE469" t="str">
            <v>4TA CALLE  16-10 COL. JARDINES DE MINERVA, GUATEMALA, GUATEMALA</v>
          </cell>
          <cell r="AF469">
            <v>101</v>
          </cell>
          <cell r="AG469">
            <v>45048</v>
          </cell>
          <cell r="AH469">
            <v>15</v>
          </cell>
          <cell r="AI469" t="str">
            <v>BANCO INDUSTRIAL, SOCIEDAD ANONIMA</v>
          </cell>
          <cell r="AJ469">
            <v>3250039231</v>
          </cell>
          <cell r="AK469" t="str">
            <v>GT70INDL01010000003250039231</v>
          </cell>
          <cell r="AL469">
            <v>9725</v>
          </cell>
          <cell r="AM469">
            <v>9725</v>
          </cell>
          <cell r="AN469">
            <v>9200</v>
          </cell>
          <cell r="AO469">
            <v>9200</v>
          </cell>
        </row>
        <row r="470">
          <cell r="L470" t="str">
            <v>MARIA JOSE  CAMEY NORATO</v>
          </cell>
          <cell r="M470">
            <v>31</v>
          </cell>
          <cell r="N470" t="str">
            <v>O</v>
          </cell>
          <cell r="O470" t="str">
            <v>OCUPADO</v>
          </cell>
          <cell r="P470">
            <v>1446946</v>
          </cell>
          <cell r="Q470">
            <v>82282</v>
          </cell>
          <cell r="R470" t="str">
            <v>OFICIAL DE AUXILIATURA</v>
          </cell>
          <cell r="S470">
            <v>0</v>
          </cell>
          <cell r="T470" t="str">
            <v>SIN ESPECIALIDAD</v>
          </cell>
          <cell r="U470">
            <v>0</v>
          </cell>
          <cell r="V470">
            <v>8246</v>
          </cell>
          <cell r="W470" t="str">
            <v>OFICIAL DE AUXILIATURA (AUXILIATURAS, DIRECCIÓN DE AUXILIATURAS)</v>
          </cell>
          <cell r="X470">
            <v>3215496270801</v>
          </cell>
          <cell r="Y470" t="str">
            <v>DPI</v>
          </cell>
          <cell r="Z470">
            <v>3215496270801</v>
          </cell>
          <cell r="AA470">
            <v>801</v>
          </cell>
          <cell r="AE470" t="str">
            <v>3RA. CALLE 9-37</v>
          </cell>
          <cell r="AF470">
            <v>801</v>
          </cell>
          <cell r="AG470">
            <v>44866</v>
          </cell>
          <cell r="AH470">
            <v>15</v>
          </cell>
          <cell r="AI470" t="str">
            <v>BANCO INDUSTRIAL, SOCIEDAD ANONIMA</v>
          </cell>
          <cell r="AJ470">
            <v>510049398</v>
          </cell>
          <cell r="AK470" t="str">
            <v>GT10INDL01010000000510049398</v>
          </cell>
          <cell r="AL470">
            <v>7350</v>
          </cell>
          <cell r="AM470">
            <v>7350</v>
          </cell>
          <cell r="AN470">
            <v>7200</v>
          </cell>
          <cell r="AO470">
            <v>7200</v>
          </cell>
        </row>
        <row r="471">
          <cell r="L471" t="str">
            <v>MARIA JOSE  RODRIGUEZ DE LEON</v>
          </cell>
          <cell r="M471">
            <v>31</v>
          </cell>
          <cell r="N471" t="str">
            <v>O</v>
          </cell>
          <cell r="O471" t="str">
            <v>OCUPADO</v>
          </cell>
          <cell r="P471">
            <v>1566541</v>
          </cell>
          <cell r="Q471">
            <v>82007</v>
          </cell>
          <cell r="R471" t="str">
            <v>ASISTENTE ADMINISTRATIVO FINANCIERO</v>
          </cell>
          <cell r="U471">
            <v>0</v>
          </cell>
          <cell r="V471">
            <v>8242</v>
          </cell>
          <cell r="W471" t="str">
            <v>ASISTENTE ADMINISTRATIVO/A FINANCIERO/A (AUXILIATURAS, DIRECCIÓN DE AUXILIATURAS)</v>
          </cell>
          <cell r="X471">
            <v>201302803934</v>
          </cell>
          <cell r="Y471" t="str">
            <v>DPI</v>
          </cell>
          <cell r="Z471">
            <v>2663619191201</v>
          </cell>
          <cell r="AA471">
            <v>1201</v>
          </cell>
          <cell r="AE471" t="str">
            <v>1A. AVENIDA A 15-26 ZONA 5, QUETZALTENANGO, QUETZALTENANGO</v>
          </cell>
          <cell r="AF471">
            <v>901</v>
          </cell>
          <cell r="AG471">
            <v>44866</v>
          </cell>
          <cell r="AH471">
            <v>16</v>
          </cell>
          <cell r="AI471" t="str">
            <v>BANCO DE DESARROLLO RURAL, SOCIEDAD ANONIMA</v>
          </cell>
          <cell r="AJ471">
            <v>3249024077</v>
          </cell>
          <cell r="AK471" t="str">
            <v>GT81BRRL01010000003249024077</v>
          </cell>
          <cell r="AL471">
            <v>5910</v>
          </cell>
          <cell r="AM471">
            <v>5910</v>
          </cell>
          <cell r="AN471">
            <v>5760</v>
          </cell>
          <cell r="AO471">
            <v>5760</v>
          </cell>
        </row>
        <row r="472">
          <cell r="L472" t="str">
            <v>MARIA LUISA  RODRIGUEZ MORA</v>
          </cell>
          <cell r="M472">
            <v>31</v>
          </cell>
          <cell r="N472" t="str">
            <v>O</v>
          </cell>
          <cell r="O472" t="str">
            <v>OCUPADO</v>
          </cell>
          <cell r="P472">
            <v>1444347</v>
          </cell>
          <cell r="Q472">
            <v>82280</v>
          </cell>
          <cell r="R472" t="str">
            <v>OFICIAL DE AUXILIATURA</v>
          </cell>
          <cell r="S472">
            <v>0</v>
          </cell>
          <cell r="T472" t="str">
            <v>SIN ESPECIALIDAD</v>
          </cell>
          <cell r="U472">
            <v>0</v>
          </cell>
          <cell r="V472">
            <v>8246</v>
          </cell>
          <cell r="W472" t="str">
            <v>OFICIAL DE AUXILIATURA (AUXILIATURAS, DIRECCIÓN DE AUXILIATURAS)</v>
          </cell>
          <cell r="X472">
            <v>273143784</v>
          </cell>
          <cell r="Y472" t="str">
            <v>DPI</v>
          </cell>
          <cell r="Z472">
            <v>1577153610501</v>
          </cell>
          <cell r="AA472">
            <v>501</v>
          </cell>
          <cell r="AE472" t="str">
            <v xml:space="preserve">5 CALLE A 6-41 COLONIA MODELO I ZONA 2, ESCUINTLA, ESCUINTLA1577 </v>
          </cell>
          <cell r="AF472">
            <v>501</v>
          </cell>
          <cell r="AG472">
            <v>44866</v>
          </cell>
          <cell r="AH472">
            <v>16</v>
          </cell>
          <cell r="AI472" t="str">
            <v>BANCO DE DESARROLLO RURAL, SOCIEDAD ANONIMA</v>
          </cell>
          <cell r="AJ472">
            <v>3440052990</v>
          </cell>
          <cell r="AK472" t="str">
            <v>GT42BRRL01010000003440052990</v>
          </cell>
          <cell r="AL472">
            <v>7350</v>
          </cell>
          <cell r="AM472">
            <v>7350</v>
          </cell>
          <cell r="AN472">
            <v>7200</v>
          </cell>
          <cell r="AO472">
            <v>7200</v>
          </cell>
        </row>
        <row r="473">
          <cell r="L473" t="str">
            <v>MARIA MAGDALENA  ALMENGOR GEORGE</v>
          </cell>
          <cell r="M473">
            <v>31</v>
          </cell>
          <cell r="N473" t="str">
            <v>O</v>
          </cell>
          <cell r="O473" t="str">
            <v>OCUPADO</v>
          </cell>
          <cell r="P473">
            <v>1447905</v>
          </cell>
          <cell r="Q473">
            <v>82414</v>
          </cell>
          <cell r="R473" t="str">
            <v>TÉCNICO DE DEFENSORÍA</v>
          </cell>
          <cell r="S473">
            <v>0</v>
          </cell>
          <cell r="T473" t="str">
            <v>SIN ESPECIALIDAD</v>
          </cell>
          <cell r="U473">
            <v>0</v>
          </cell>
          <cell r="V473">
            <v>8126</v>
          </cell>
          <cell r="W473" t="str">
            <v>TÉCNICO/A DE DEFENSORÍA (DEFENSORÍA QUE TENGA ASIGNADO EL PUESTO, DIRECCIÓN DE DEFENSORÍAS)</v>
          </cell>
          <cell r="X473">
            <v>0</v>
          </cell>
          <cell r="Y473" t="str">
            <v>DPI</v>
          </cell>
          <cell r="Z473">
            <v>1889385751901</v>
          </cell>
          <cell r="AA473">
            <v>1901</v>
          </cell>
          <cell r="AE473" t="str">
            <v>50 AVENIDA "C" 3-38, MOLINO DE LAS FLORES</v>
          </cell>
          <cell r="AF473">
            <v>108</v>
          </cell>
          <cell r="AG473">
            <v>44866</v>
          </cell>
          <cell r="AH473">
            <v>15</v>
          </cell>
          <cell r="AI473" t="str">
            <v>BANCO INDUSTRIAL, SOCIEDAD ANONIMA</v>
          </cell>
          <cell r="AJ473">
            <v>120167291</v>
          </cell>
          <cell r="AK473" t="str">
            <v>GT54INDL01010000000120167291</v>
          </cell>
          <cell r="AL473">
            <v>9270</v>
          </cell>
          <cell r="AM473">
            <v>9270</v>
          </cell>
          <cell r="AN473">
            <v>9120</v>
          </cell>
          <cell r="AO473">
            <v>9120</v>
          </cell>
        </row>
        <row r="474">
          <cell r="L474" t="str">
            <v>MARIA MERCEDES  MORA ARGUETA</v>
          </cell>
          <cell r="M474">
            <v>31</v>
          </cell>
          <cell r="N474" t="str">
            <v>O</v>
          </cell>
          <cell r="O474" t="str">
            <v>OCUPADO</v>
          </cell>
          <cell r="P474">
            <v>1433468</v>
          </cell>
          <cell r="Q474">
            <v>82156</v>
          </cell>
          <cell r="R474" t="str">
            <v xml:space="preserve">DIRECTOR DE PLANIFICACIÓN Y GESTIÓN INSTITUCIONAL </v>
          </cell>
          <cell r="S474">
            <v>0</v>
          </cell>
          <cell r="T474" t="str">
            <v>SIN ESPECIALIDAD</v>
          </cell>
          <cell r="U474">
            <v>0</v>
          </cell>
          <cell r="V474">
            <v>8328</v>
          </cell>
          <cell r="W474" t="str">
            <v>DIRECTOR/A DE PLANIFICACIÓN Y GESTIÓN INSTITUCIONAL</v>
          </cell>
          <cell r="X474">
            <v>278077656</v>
          </cell>
          <cell r="Y474" t="str">
            <v>DPI</v>
          </cell>
          <cell r="Z474">
            <v>2283192850901</v>
          </cell>
          <cell r="AA474">
            <v>901</v>
          </cell>
          <cell r="AB474">
            <v>9495</v>
          </cell>
          <cell r="AC474">
            <v>9</v>
          </cell>
          <cell r="AD474" t="str">
            <v>COLEGIO DE CIENCIAS ECONOMICAS</v>
          </cell>
          <cell r="AE474" t="str">
            <v>5TA AVENIDA 4-18, SUCHITEPEQUEZ, SAMAYAC</v>
          </cell>
          <cell r="AF474">
            <v>1008</v>
          </cell>
          <cell r="AG474">
            <v>44866</v>
          </cell>
          <cell r="AH474">
            <v>15</v>
          </cell>
          <cell r="AI474" t="str">
            <v>BANCO INDUSTRIAL, SOCIEDAD ANONIMA</v>
          </cell>
          <cell r="AJ474">
            <v>5200098803</v>
          </cell>
          <cell r="AK474" t="str">
            <v>GT65INDL01010000005200098803</v>
          </cell>
          <cell r="AL474">
            <v>26775</v>
          </cell>
          <cell r="AM474">
            <v>26775</v>
          </cell>
          <cell r="AN474">
            <v>26250</v>
          </cell>
          <cell r="AO474">
            <v>26250</v>
          </cell>
        </row>
        <row r="475">
          <cell r="L475" t="str">
            <v>MARIA VERONICA  REYES MONZON</v>
          </cell>
          <cell r="M475">
            <v>31</v>
          </cell>
          <cell r="N475" t="str">
            <v>O</v>
          </cell>
          <cell r="O475" t="str">
            <v>OCUPADO</v>
          </cell>
          <cell r="P475">
            <v>1432949</v>
          </cell>
          <cell r="Q475">
            <v>82293</v>
          </cell>
          <cell r="R475" t="str">
            <v>OFICIAL DE UNIDAD</v>
          </cell>
          <cell r="S475">
            <v>0</v>
          </cell>
          <cell r="T475" t="str">
            <v>SIN ESPECIALIDAD</v>
          </cell>
          <cell r="U475">
            <v>0</v>
          </cell>
          <cell r="V475">
            <v>8218</v>
          </cell>
          <cell r="W475" t="str">
            <v>OFICIAL DE UNIDAD (UNIDAD DE INFORMACIÓN PÚBLICA, SECRETARÍA GENERAL)</v>
          </cell>
          <cell r="X475">
            <v>287077655</v>
          </cell>
          <cell r="Y475" t="str">
            <v>DPI</v>
          </cell>
          <cell r="Z475">
            <v>2352836060101</v>
          </cell>
          <cell r="AA475">
            <v>101</v>
          </cell>
          <cell r="AE475" t="str">
            <v>16 CALLE 28-00 REFUGIO DE SAN RAFAEL IV APTO C13 ZONA 18, GUATEMALA , GUATEMALA</v>
          </cell>
          <cell r="AF475">
            <v>101</v>
          </cell>
          <cell r="AG475">
            <v>44866</v>
          </cell>
          <cell r="AH475">
            <v>15</v>
          </cell>
          <cell r="AI475" t="str">
            <v>BANCO INDUSTRIAL, SOCIEDAD ANONIMA</v>
          </cell>
          <cell r="AJ475">
            <v>801893403</v>
          </cell>
          <cell r="AK475" t="str">
            <v>GT85INDL01010000000801893403</v>
          </cell>
          <cell r="AL475">
            <v>7350</v>
          </cell>
          <cell r="AM475">
            <v>7350</v>
          </cell>
          <cell r="AN475">
            <v>7200</v>
          </cell>
          <cell r="AO475">
            <v>7200</v>
          </cell>
        </row>
        <row r="476">
          <cell r="L476" t="str">
            <v>MARIA VICTORIA  LOPEZ GUEVARA</v>
          </cell>
          <cell r="M476">
            <v>31</v>
          </cell>
          <cell r="N476" t="str">
            <v>O</v>
          </cell>
          <cell r="O476" t="str">
            <v>OCUPADO</v>
          </cell>
          <cell r="P476">
            <v>1443115</v>
          </cell>
          <cell r="Q476">
            <v>82301</v>
          </cell>
          <cell r="R476" t="str">
            <v>PROFESIONAL DE DEPARTAMENTO</v>
          </cell>
          <cell r="S476">
            <v>0</v>
          </cell>
          <cell r="T476" t="str">
            <v>SIN ESPECIALIDAD</v>
          </cell>
          <cell r="U476">
            <v>0</v>
          </cell>
          <cell r="V476">
            <v>8185</v>
          </cell>
          <cell r="W476" t="str">
            <v>PROFESIONAL DE DEPARTAMENTO (SECC. DE MECANISMOS INTERNACIONALES DE PROTECCIÓN, DIR. DE PROCURACIÓN)</v>
          </cell>
          <cell r="X476">
            <v>201500612747</v>
          </cell>
          <cell r="Y476" t="str">
            <v>DPI</v>
          </cell>
          <cell r="Z476">
            <v>2074220870101</v>
          </cell>
          <cell r="AA476">
            <v>101</v>
          </cell>
          <cell r="AB476">
            <v>28319</v>
          </cell>
          <cell r="AC476">
            <v>11</v>
          </cell>
          <cell r="AD476" t="str">
            <v>COLEGIO DE ABOGADOS Y NOTARIOS</v>
          </cell>
          <cell r="AE476" t="str">
            <v>27 CALLE 7-02, CONDOMINIO ALTO BOSQUE, CASA 91, GUATEMALA , GUATEMALA</v>
          </cell>
          <cell r="AF476">
            <v>101</v>
          </cell>
          <cell r="AG476">
            <v>44866</v>
          </cell>
          <cell r="AH476">
            <v>15</v>
          </cell>
          <cell r="AI476" t="str">
            <v>BANCO INDUSTRIAL, SOCIEDAD ANONIMA</v>
          </cell>
          <cell r="AJ476">
            <v>4550076618</v>
          </cell>
          <cell r="AK476" t="str">
            <v>GT90INDL01010000004550076618</v>
          </cell>
          <cell r="AL476">
            <v>13725</v>
          </cell>
          <cell r="AM476">
            <v>13725</v>
          </cell>
          <cell r="AN476">
            <v>13200</v>
          </cell>
          <cell r="AO476">
            <v>13200</v>
          </cell>
        </row>
        <row r="477">
          <cell r="L477" t="str">
            <v>MARIA YOJANA  TZUL HERNANDEZ</v>
          </cell>
          <cell r="M477">
            <v>31</v>
          </cell>
          <cell r="N477" t="str">
            <v>O</v>
          </cell>
          <cell r="O477" t="str">
            <v>OCUPADO</v>
          </cell>
          <cell r="P477">
            <v>1446944</v>
          </cell>
          <cell r="Q477">
            <v>82282</v>
          </cell>
          <cell r="R477" t="str">
            <v>OFICIAL DE AUXILIATURA</v>
          </cell>
          <cell r="S477">
            <v>0</v>
          </cell>
          <cell r="T477" t="str">
            <v>SIN ESPECIALIDAD</v>
          </cell>
          <cell r="U477">
            <v>0</v>
          </cell>
          <cell r="V477">
            <v>8246</v>
          </cell>
          <cell r="W477" t="str">
            <v>OFICIAL DE AUXILIATURA (AUXILIATURAS, DIRECCIÓN DE AUXILIATURAS)</v>
          </cell>
          <cell r="X477">
            <v>285042750</v>
          </cell>
          <cell r="Y477" t="str">
            <v>DPI</v>
          </cell>
          <cell r="Z477">
            <v>1855566120801</v>
          </cell>
          <cell r="AA477">
            <v>801</v>
          </cell>
          <cell r="AE477" t="str">
            <v xml:space="preserve">CANTON JUCHANEP  </v>
          </cell>
          <cell r="AF477">
            <v>801</v>
          </cell>
          <cell r="AG477">
            <v>44866</v>
          </cell>
          <cell r="AH477">
            <v>15</v>
          </cell>
          <cell r="AI477" t="str">
            <v>BANCO INDUSTRIAL, SOCIEDAD ANONIMA</v>
          </cell>
          <cell r="AJ477">
            <v>516554349</v>
          </cell>
          <cell r="AK477" t="str">
            <v>GT62INDL01010000000516554349</v>
          </cell>
          <cell r="AL477">
            <v>7350</v>
          </cell>
          <cell r="AM477">
            <v>7350</v>
          </cell>
          <cell r="AN477">
            <v>7200</v>
          </cell>
          <cell r="AO477">
            <v>7200</v>
          </cell>
        </row>
        <row r="478">
          <cell r="L478" t="str">
            <v>MARIANO ESTUARDO  DEL CID SOSA</v>
          </cell>
          <cell r="M478">
            <v>31</v>
          </cell>
          <cell r="N478" t="str">
            <v>O</v>
          </cell>
          <cell r="O478" t="str">
            <v>OCUPADO</v>
          </cell>
          <cell r="P478">
            <v>1444411</v>
          </cell>
          <cell r="Q478">
            <v>82282</v>
          </cell>
          <cell r="R478" t="str">
            <v>OFICIAL DE AUXILIATURA</v>
          </cell>
          <cell r="S478">
            <v>0</v>
          </cell>
          <cell r="T478" t="str">
            <v>SIN ESPECIALIDAD</v>
          </cell>
          <cell r="U478">
            <v>0</v>
          </cell>
          <cell r="V478">
            <v>8246</v>
          </cell>
          <cell r="W478" t="str">
            <v>OFICIAL DE AUXILIATURA (AUXILIATURAS, DIRECCIÓN DE AUXILIATURAS)</v>
          </cell>
          <cell r="X478">
            <v>2286660742205</v>
          </cell>
          <cell r="Y478" t="str">
            <v>DPI</v>
          </cell>
          <cell r="Z478">
            <v>2286660742205</v>
          </cell>
          <cell r="AA478">
            <v>2205</v>
          </cell>
          <cell r="AE478" t="str">
            <v>BARRIO CIELITO LINDO</v>
          </cell>
          <cell r="AF478">
            <v>2205</v>
          </cell>
          <cell r="AG478">
            <v>44866</v>
          </cell>
          <cell r="AH478">
            <v>15</v>
          </cell>
          <cell r="AI478" t="str">
            <v>BANCO INDUSTRIAL, SOCIEDAD ANONIMA</v>
          </cell>
          <cell r="AJ478">
            <v>1820049425</v>
          </cell>
          <cell r="AK478" t="str">
            <v>GT32INDL01010000001820049425</v>
          </cell>
          <cell r="AL478">
            <v>7350</v>
          </cell>
          <cell r="AM478">
            <v>7350</v>
          </cell>
          <cell r="AN478">
            <v>7200</v>
          </cell>
          <cell r="AO478">
            <v>7200</v>
          </cell>
        </row>
        <row r="479">
          <cell r="L479" t="str">
            <v>MARIO   GARCIA AGUILAR</v>
          </cell>
          <cell r="M479">
            <v>31</v>
          </cell>
          <cell r="N479" t="str">
            <v>O</v>
          </cell>
          <cell r="O479" t="str">
            <v>OCUPADO</v>
          </cell>
          <cell r="P479">
            <v>1437929</v>
          </cell>
          <cell r="Q479">
            <v>82381</v>
          </cell>
          <cell r="R479" t="str">
            <v>SUPERVISOR</v>
          </cell>
          <cell r="S479">
            <v>0</v>
          </cell>
          <cell r="T479" t="str">
            <v>SIN ESPECIALIDAD</v>
          </cell>
          <cell r="U479">
            <v>0</v>
          </cell>
          <cell r="V479">
            <v>8140</v>
          </cell>
          <cell r="W479" t="str">
            <v>SUPERVISOR/A (AUDITORÍA INTERNA)</v>
          </cell>
          <cell r="X479">
            <v>162159354</v>
          </cell>
          <cell r="Y479" t="str">
            <v>DPI</v>
          </cell>
          <cell r="Z479">
            <v>1580095330101</v>
          </cell>
          <cell r="AA479">
            <v>101</v>
          </cell>
          <cell r="AB479">
            <v>7095</v>
          </cell>
          <cell r="AC479">
            <v>9</v>
          </cell>
          <cell r="AD479" t="str">
            <v>COLEGIO DE CIENCIAS ECONOMICAS</v>
          </cell>
          <cell r="AE479" t="str">
            <v xml:space="preserve">14 CALLE A 19-13 COND. SAN CARLOS I   </v>
          </cell>
          <cell r="AF479">
            <v>108</v>
          </cell>
          <cell r="AG479">
            <v>44866</v>
          </cell>
          <cell r="AH479">
            <v>15</v>
          </cell>
          <cell r="AI479" t="str">
            <v>BANCO INDUSTRIAL, SOCIEDAD ANONIMA</v>
          </cell>
          <cell r="AJ479">
            <v>2880037318</v>
          </cell>
          <cell r="AK479" t="str">
            <v>GT90INDL01010000002880037318</v>
          </cell>
          <cell r="AL479">
            <v>17025</v>
          </cell>
          <cell r="AM479">
            <v>17025</v>
          </cell>
          <cell r="AN479">
            <v>16500</v>
          </cell>
          <cell r="AO479">
            <v>16500</v>
          </cell>
        </row>
        <row r="480">
          <cell r="L480" t="str">
            <v>MARIO ALFREDO  YOL GALLINA</v>
          </cell>
          <cell r="M480">
            <v>31</v>
          </cell>
          <cell r="N480" t="str">
            <v>O</v>
          </cell>
          <cell r="O480" t="str">
            <v>OCUPADO</v>
          </cell>
          <cell r="P480">
            <v>1564860</v>
          </cell>
          <cell r="Q480">
            <v>82133</v>
          </cell>
          <cell r="R480" t="str">
            <v xml:space="preserve"> COORDINADOR DE TURNO </v>
          </cell>
          <cell r="S480">
            <v>0</v>
          </cell>
          <cell r="T480" t="str">
            <v>SIN ESPECIALIDAD</v>
          </cell>
          <cell r="U480">
            <v>0</v>
          </cell>
          <cell r="V480">
            <v>8274</v>
          </cell>
          <cell r="W480" t="str">
            <v>COORDINADOR/A DE TURNO (DEPTO.  DE ATENCIÓN Y ANÁLISIS DE DENUNCIAS, AUXILIATURA GUATEMALA CENTRAL)</v>
          </cell>
          <cell r="X480">
            <v>174110312</v>
          </cell>
          <cell r="Y480" t="str">
            <v>DPI</v>
          </cell>
          <cell r="Z480">
            <v>2533374880304</v>
          </cell>
          <cell r="AA480">
            <v>304</v>
          </cell>
          <cell r="AB480">
            <v>31467</v>
          </cell>
          <cell r="AC480">
            <v>11</v>
          </cell>
          <cell r="AD480" t="str">
            <v>COLEGIO DE ABOGADOS Y NOTARIOS</v>
          </cell>
          <cell r="AE480" t="str">
            <v>5TA CALLE 10-68 LOMAS DEL MIRADOR ZONA 4, SACATEPÉQUEZ, SUMPANGO</v>
          </cell>
          <cell r="AF480">
            <v>304</v>
          </cell>
          <cell r="AG480">
            <v>45001</v>
          </cell>
          <cell r="AH480">
            <v>15</v>
          </cell>
          <cell r="AI480" t="str">
            <v>BANCO INDUSTRIAL, SOCIEDAD ANONIMA</v>
          </cell>
          <cell r="AJ480">
            <v>166514913</v>
          </cell>
          <cell r="AK480" t="str">
            <v>GT08INDL01010000000166514913</v>
          </cell>
          <cell r="AL480">
            <v>9200</v>
          </cell>
          <cell r="AM480">
            <v>9200</v>
          </cell>
          <cell r="AN480">
            <v>9200</v>
          </cell>
          <cell r="AO480">
            <v>9200</v>
          </cell>
        </row>
        <row r="481">
          <cell r="L481" t="str">
            <v>MARIO ROBERTO  IBOY SOTOJ</v>
          </cell>
          <cell r="M481">
            <v>31</v>
          </cell>
          <cell r="N481" t="str">
            <v>O</v>
          </cell>
          <cell r="O481" t="str">
            <v>OCUPADO</v>
          </cell>
          <cell r="P481">
            <v>1433095</v>
          </cell>
          <cell r="Q481">
            <v>82121</v>
          </cell>
          <cell r="R481" t="str">
            <v>CONDUCTOR</v>
          </cell>
          <cell r="S481">
            <v>0</v>
          </cell>
          <cell r="T481" t="str">
            <v>SIN ESPECIALIDAD</v>
          </cell>
          <cell r="U481">
            <v>0</v>
          </cell>
          <cell r="V481">
            <v>8100</v>
          </cell>
          <cell r="W481" t="str">
            <v>CONDUCTOR/A (DEPARTAMENTO DE TRANSPORTE, DIRECCIÓN ADMINISTRATIVA)</v>
          </cell>
          <cell r="X481">
            <v>173250507</v>
          </cell>
          <cell r="Y481" t="str">
            <v>DPI</v>
          </cell>
          <cell r="Z481">
            <v>1936636270102</v>
          </cell>
          <cell r="AA481">
            <v>102</v>
          </cell>
          <cell r="AE481" t="str">
            <v>ALDEA EL PAJON LOTE 260 B, GUATEMALA, SANTA CATARINA PINULA</v>
          </cell>
          <cell r="AF481">
            <v>102</v>
          </cell>
          <cell r="AG481">
            <v>44866</v>
          </cell>
          <cell r="AH481">
            <v>15</v>
          </cell>
          <cell r="AI481" t="str">
            <v>BANCO INDUSTRIAL, SOCIEDAD ANONIMA</v>
          </cell>
          <cell r="AJ481">
            <v>142860915</v>
          </cell>
          <cell r="AK481" t="str">
            <v>GT60INDL01010000000142860915</v>
          </cell>
          <cell r="AL481">
            <v>6270</v>
          </cell>
          <cell r="AM481">
            <v>6270</v>
          </cell>
          <cell r="AN481">
            <v>6120</v>
          </cell>
          <cell r="AO481">
            <v>6120</v>
          </cell>
        </row>
        <row r="482">
          <cell r="L482" t="str">
            <v>MARIO ROLANDO  ARROYO RUANO</v>
          </cell>
          <cell r="M482">
            <v>31</v>
          </cell>
          <cell r="N482" t="str">
            <v>O</v>
          </cell>
          <cell r="O482" t="str">
            <v>OCUPADO</v>
          </cell>
          <cell r="P482">
            <v>1433108</v>
          </cell>
          <cell r="Q482">
            <v>82297</v>
          </cell>
          <cell r="R482" t="str">
            <v>PILOTO</v>
          </cell>
          <cell r="S482">
            <v>0</v>
          </cell>
          <cell r="T482" t="str">
            <v>SIN ESPECIALIDAD</v>
          </cell>
          <cell r="U482">
            <v>0</v>
          </cell>
          <cell r="V482">
            <v>8108</v>
          </cell>
          <cell r="W482" t="str">
            <v>PILOTO/A (DEPARTAMENTO DE TRANSPORTE, DIRECCIÓN ADMINISTRATIVA)</v>
          </cell>
          <cell r="X482">
            <v>160143699</v>
          </cell>
          <cell r="Y482" t="str">
            <v>DPI</v>
          </cell>
          <cell r="Z482">
            <v>1936785430201</v>
          </cell>
          <cell r="AA482">
            <v>201</v>
          </cell>
          <cell r="AE482" t="str">
            <v xml:space="preserve">11AVENIDA "C" 12-99 </v>
          </cell>
          <cell r="AF482">
            <v>101</v>
          </cell>
          <cell r="AG482">
            <v>44866</v>
          </cell>
          <cell r="AH482">
            <v>15</v>
          </cell>
          <cell r="AI482" t="str">
            <v>BANCO INDUSTRIAL, SOCIEDAD ANONIMA</v>
          </cell>
          <cell r="AJ482">
            <v>140619221</v>
          </cell>
          <cell r="AK482" t="str">
            <v>GT29INDL01010000000140619221</v>
          </cell>
          <cell r="AL482">
            <v>6270</v>
          </cell>
          <cell r="AM482">
            <v>6270</v>
          </cell>
          <cell r="AN482">
            <v>6120</v>
          </cell>
          <cell r="AO482">
            <v>6120</v>
          </cell>
        </row>
        <row r="483">
          <cell r="L483" t="str">
            <v>MARITZA   QUIROA HERNANDEZ</v>
          </cell>
          <cell r="M483">
            <v>31</v>
          </cell>
          <cell r="N483" t="str">
            <v>O</v>
          </cell>
          <cell r="O483" t="str">
            <v>OCUPADO</v>
          </cell>
          <cell r="P483">
            <v>1446935</v>
          </cell>
          <cell r="Q483">
            <v>82170</v>
          </cell>
          <cell r="R483" t="str">
            <v>EDUCADOR</v>
          </cell>
          <cell r="S483">
            <v>0</v>
          </cell>
          <cell r="T483" t="str">
            <v>SIN ESPECIALIDAD</v>
          </cell>
          <cell r="U483">
            <v>0</v>
          </cell>
          <cell r="V483">
            <v>8249</v>
          </cell>
          <cell r="W483" t="str">
            <v>EDUCADOR/A (AUXILIATURAS, DIRECCIÓN DE AUXILIATURAS)</v>
          </cell>
          <cell r="X483">
            <v>274320779</v>
          </cell>
          <cell r="Y483" t="str">
            <v>DPI</v>
          </cell>
          <cell r="Z483">
            <v>2412975160606</v>
          </cell>
          <cell r="AA483">
            <v>606</v>
          </cell>
          <cell r="AE483" t="str">
            <v>SANTA ROSA</v>
          </cell>
          <cell r="AF483">
            <v>606</v>
          </cell>
          <cell r="AG483">
            <v>44866</v>
          </cell>
          <cell r="AH483">
            <v>15</v>
          </cell>
          <cell r="AI483" t="str">
            <v>BANCO INDUSTRIAL, SOCIEDAD ANONIMA</v>
          </cell>
          <cell r="AJ483">
            <v>142860931</v>
          </cell>
          <cell r="AK483" t="str">
            <v>GT16INDL01010000000142860931</v>
          </cell>
          <cell r="AL483">
            <v>7350</v>
          </cell>
          <cell r="AM483">
            <v>7350</v>
          </cell>
          <cell r="AN483">
            <v>7200</v>
          </cell>
          <cell r="AO483">
            <v>7200</v>
          </cell>
        </row>
        <row r="484">
          <cell r="L484" t="str">
            <v>MARITZA CRISTINA  IRUNGARAY GUANDALINI DE RAMIREZ</v>
          </cell>
          <cell r="M484">
            <v>31</v>
          </cell>
          <cell r="N484" t="str">
            <v>O</v>
          </cell>
          <cell r="O484" t="str">
            <v>OCUPADO</v>
          </cell>
          <cell r="P484">
            <v>1447057</v>
          </cell>
          <cell r="Q484">
            <v>82282</v>
          </cell>
          <cell r="R484" t="str">
            <v>OFICIAL DE AUXILIATURA</v>
          </cell>
          <cell r="S484">
            <v>0</v>
          </cell>
          <cell r="T484" t="str">
            <v>SIN ESPECIALIDAD</v>
          </cell>
          <cell r="U484">
            <v>0</v>
          </cell>
          <cell r="V484">
            <v>8246</v>
          </cell>
          <cell r="W484" t="str">
            <v>OFICIAL DE AUXILIATURA (AUXILIATURAS, DIRECCIÓN DE AUXILIATURAS)</v>
          </cell>
          <cell r="X484">
            <v>263114332</v>
          </cell>
          <cell r="Y484" t="str">
            <v>DPI</v>
          </cell>
          <cell r="Z484">
            <v>2451422070101</v>
          </cell>
          <cell r="AA484">
            <v>101</v>
          </cell>
          <cell r="AE484" t="str">
            <v>5 AV  5-64 VALLE DE LA MARIPOSA , GUATEMALA , AMATITLÁN</v>
          </cell>
          <cell r="AF484">
            <v>114</v>
          </cell>
          <cell r="AG484">
            <v>44866</v>
          </cell>
          <cell r="AH484">
            <v>15</v>
          </cell>
          <cell r="AI484" t="str">
            <v>BANCO INDUSTRIAL, SOCIEDAD ANONIMA</v>
          </cell>
          <cell r="AJ484">
            <v>120061374</v>
          </cell>
          <cell r="AK484" t="str">
            <v>GT59INDL01010000000120061374</v>
          </cell>
          <cell r="AL484">
            <v>7350</v>
          </cell>
          <cell r="AM484">
            <v>7350</v>
          </cell>
          <cell r="AN484">
            <v>7200</v>
          </cell>
          <cell r="AO484">
            <v>7200</v>
          </cell>
        </row>
        <row r="485">
          <cell r="L485" t="str">
            <v>MARK CHRISTOPHER  GARDINER BENNETT</v>
          </cell>
          <cell r="M485">
            <v>31</v>
          </cell>
          <cell r="N485" t="str">
            <v>O</v>
          </cell>
          <cell r="O485" t="str">
            <v>OCUPADO</v>
          </cell>
          <cell r="P485">
            <v>1428445</v>
          </cell>
          <cell r="Q485">
            <v>82037</v>
          </cell>
          <cell r="R485" t="str">
            <v>AUXILIAR</v>
          </cell>
          <cell r="S485">
            <v>0</v>
          </cell>
          <cell r="T485" t="str">
            <v>SIN ESPECIALIDAD</v>
          </cell>
          <cell r="U485">
            <v>0</v>
          </cell>
          <cell r="V485">
            <v>8240</v>
          </cell>
          <cell r="W485" t="str">
            <v>AUXILIAR (AUXILIATURAS1,DIRECCIÓN DE AUXILIATURAS)</v>
          </cell>
          <cell r="X485">
            <v>176598282</v>
          </cell>
          <cell r="Y485" t="str">
            <v>DPI</v>
          </cell>
          <cell r="Z485">
            <v>1856488350101</v>
          </cell>
          <cell r="AA485">
            <v>101</v>
          </cell>
          <cell r="AB485">
            <v>1999</v>
          </cell>
          <cell r="AC485">
            <v>11</v>
          </cell>
          <cell r="AD485" t="str">
            <v>COLEGIO DE ABOGADOS Y NOTARIOS</v>
          </cell>
          <cell r="AE485" t="str">
            <v>10 AVENIDA BAJA VERAPAZ</v>
          </cell>
          <cell r="AF485">
            <v>101</v>
          </cell>
          <cell r="AG485">
            <v>44866</v>
          </cell>
          <cell r="AH485">
            <v>15</v>
          </cell>
          <cell r="AI485" t="str">
            <v>BANCO INDUSTRIAL, SOCIEDAD ANONIMA</v>
          </cell>
          <cell r="AJ485">
            <v>26135123</v>
          </cell>
          <cell r="AK485" t="str">
            <v>GT96INDL01010000000026135123</v>
          </cell>
          <cell r="AL485">
            <v>17025</v>
          </cell>
          <cell r="AM485">
            <v>17025</v>
          </cell>
          <cell r="AN485">
            <v>16500</v>
          </cell>
          <cell r="AO485">
            <v>16500</v>
          </cell>
        </row>
        <row r="486">
          <cell r="L486" t="str">
            <v>MARLENE JANETTE  LUNA CASTELLANOS DE PINTO</v>
          </cell>
          <cell r="M486">
            <v>31</v>
          </cell>
          <cell r="N486" t="str">
            <v>O</v>
          </cell>
          <cell r="O486" t="str">
            <v>OCUPADO</v>
          </cell>
          <cell r="P486">
            <v>1444746</v>
          </cell>
          <cell r="Q486">
            <v>82284</v>
          </cell>
          <cell r="R486" t="str">
            <v>OFICIAL DE AUXILIATURA</v>
          </cell>
          <cell r="S486">
            <v>0</v>
          </cell>
          <cell r="T486" t="str">
            <v>SIN ESPECIALIDAD</v>
          </cell>
          <cell r="U486">
            <v>0</v>
          </cell>
          <cell r="V486">
            <v>8246</v>
          </cell>
          <cell r="W486" t="str">
            <v>OFICIAL DE AUXILIATURA (AUXILIATURAS, DIRECCIÓN DE AUXILIATURAS)</v>
          </cell>
          <cell r="X486">
            <v>268100427</v>
          </cell>
          <cell r="Y486" t="str">
            <v>DPI</v>
          </cell>
          <cell r="Z486">
            <v>2629183151703</v>
          </cell>
          <cell r="AA486">
            <v>1703</v>
          </cell>
          <cell r="AE486" t="str">
            <v>7 AV. STA ELENA DE LA CRUZ, PETÉN, FLORES</v>
          </cell>
          <cell r="AF486">
            <v>1701</v>
          </cell>
          <cell r="AG486">
            <v>44866</v>
          </cell>
          <cell r="AH486">
            <v>15</v>
          </cell>
          <cell r="AI486" t="str">
            <v>BANCO INDUSTRIAL, SOCIEDAD ANONIMA</v>
          </cell>
          <cell r="AJ486">
            <v>351201136</v>
          </cell>
          <cell r="AK486" t="str">
            <v>GT69INDL01010000000351201136</v>
          </cell>
          <cell r="AL486">
            <v>7350</v>
          </cell>
          <cell r="AM486">
            <v>7350</v>
          </cell>
          <cell r="AN486">
            <v>7200</v>
          </cell>
          <cell r="AO486">
            <v>7200</v>
          </cell>
        </row>
        <row r="487">
          <cell r="L487" t="str">
            <v>MARLENE VANESSA  RAMOS ESTRADA</v>
          </cell>
          <cell r="M487">
            <v>31</v>
          </cell>
          <cell r="N487" t="str">
            <v>O</v>
          </cell>
          <cell r="O487" t="str">
            <v>OCUPADO</v>
          </cell>
          <cell r="P487">
            <v>1447527</v>
          </cell>
          <cell r="Q487">
            <v>82287</v>
          </cell>
          <cell r="R487" t="str">
            <v>OFICIAL DE DEFENSORÍA</v>
          </cell>
          <cell r="S487">
            <v>0</v>
          </cell>
          <cell r="T487" t="str">
            <v>SIN ESPECIALIDAD</v>
          </cell>
          <cell r="U487">
            <v>0</v>
          </cell>
          <cell r="V487">
            <v>8133</v>
          </cell>
          <cell r="W487" t="str">
            <v>OFICIAL DE DEFENSORÍA (DEFENSORÍA QUE TENGA ASIGNADO EL PUESTO, DIRECCIÓN DE DEFENSORÍAS)</v>
          </cell>
          <cell r="X487">
            <v>277099503</v>
          </cell>
          <cell r="Y487" t="str">
            <v>DPI</v>
          </cell>
          <cell r="Z487">
            <v>2773714570101</v>
          </cell>
          <cell r="AA487">
            <v>101</v>
          </cell>
          <cell r="AE487" t="str">
            <v>3A. AVENIDA 14-76</v>
          </cell>
          <cell r="AF487">
            <v>101</v>
          </cell>
          <cell r="AG487">
            <v>44866</v>
          </cell>
          <cell r="AH487">
            <v>15</v>
          </cell>
          <cell r="AI487" t="str">
            <v>BANCO INDUSTRIAL, SOCIEDAD ANONIMA</v>
          </cell>
          <cell r="AJ487">
            <v>20035774</v>
          </cell>
          <cell r="AK487" t="str">
            <v>GT90INDL01010000000020035774</v>
          </cell>
          <cell r="AL487">
            <v>7350</v>
          </cell>
          <cell r="AM487">
            <v>7350</v>
          </cell>
          <cell r="AN487">
            <v>7200</v>
          </cell>
          <cell r="AO487">
            <v>7200</v>
          </cell>
        </row>
        <row r="488">
          <cell r="L488" t="str">
            <v>MARLON ADONIAS  GUZMAN FUENTES</v>
          </cell>
          <cell r="M488">
            <v>31</v>
          </cell>
          <cell r="N488" t="str">
            <v>O</v>
          </cell>
          <cell r="O488" t="str">
            <v>OCUPADO</v>
          </cell>
          <cell r="P488">
            <v>1447008</v>
          </cell>
          <cell r="Q488">
            <v>82282</v>
          </cell>
          <cell r="R488" t="str">
            <v>OFICIAL DE AUXILIATURA</v>
          </cell>
          <cell r="S488">
            <v>0</v>
          </cell>
          <cell r="T488" t="str">
            <v>SIN ESPECIALIDAD</v>
          </cell>
          <cell r="U488">
            <v>0</v>
          </cell>
          <cell r="V488">
            <v>8246</v>
          </cell>
          <cell r="W488" t="str">
            <v>OFICIAL DE AUXILIATURA (AUXILIATURAS, DIRECCIÓN DE AUXILIATURAS)</v>
          </cell>
          <cell r="X488">
            <v>3375687230920</v>
          </cell>
          <cell r="Y488" t="str">
            <v>DPI</v>
          </cell>
          <cell r="Z488">
            <v>3375687230920</v>
          </cell>
          <cell r="AA488">
            <v>920</v>
          </cell>
          <cell r="AE488" t="str">
            <v>9 CALLE 7-118 LOT. LAS CONCHITAS, QUETZALTENANGO, COATEPEQUE</v>
          </cell>
          <cell r="AF488">
            <v>920</v>
          </cell>
          <cell r="AG488">
            <v>44866</v>
          </cell>
          <cell r="AH488">
            <v>15</v>
          </cell>
          <cell r="AI488" t="str">
            <v>BANCO INDUSTRIAL, SOCIEDAD ANONIMA</v>
          </cell>
          <cell r="AJ488">
            <v>2350031346</v>
          </cell>
          <cell r="AK488" t="str">
            <v>GT42INDL01010000002350031346</v>
          </cell>
          <cell r="AL488">
            <v>7350</v>
          </cell>
          <cell r="AM488">
            <v>7350</v>
          </cell>
          <cell r="AN488">
            <v>7200</v>
          </cell>
          <cell r="AO488">
            <v>7200</v>
          </cell>
        </row>
        <row r="489">
          <cell r="L489" t="str">
            <v>MARLON IBAN  GONZALEZ Y GONZALEZ</v>
          </cell>
          <cell r="M489">
            <v>31</v>
          </cell>
          <cell r="N489" t="str">
            <v>O</v>
          </cell>
          <cell r="O489" t="str">
            <v>OCUPADO</v>
          </cell>
          <cell r="P489">
            <v>1425975</v>
          </cell>
          <cell r="Q489">
            <v>81968</v>
          </cell>
          <cell r="R489" t="str">
            <v>AGENTE DE SEGURIDAD</v>
          </cell>
          <cell r="S489">
            <v>0</v>
          </cell>
          <cell r="T489" t="str">
            <v>SIN ESPECIALIDAD</v>
          </cell>
          <cell r="U489">
            <v>0</v>
          </cell>
          <cell r="V489">
            <v>8106</v>
          </cell>
          <cell r="W489" t="str">
            <v>AGENTE DE SEGURIDAD (SECCIÓN DE SEGURIDAD DE INSTALACIONES, DIRECCIÓN DE SEGURIDAD INSTITUCIONAL)</v>
          </cell>
          <cell r="X489">
            <v>185126869</v>
          </cell>
          <cell r="Y489" t="str">
            <v>DPI</v>
          </cell>
          <cell r="Z489">
            <v>1992241530610</v>
          </cell>
          <cell r="AA489">
            <v>610</v>
          </cell>
          <cell r="AE489" t="str">
            <v xml:space="preserve">ALDEA ESTANZUELAS </v>
          </cell>
          <cell r="AF489">
            <v>610</v>
          </cell>
          <cell r="AG489">
            <v>44866</v>
          </cell>
          <cell r="AH489">
            <v>15</v>
          </cell>
          <cell r="AI489" t="str">
            <v>BANCO INDUSTRIAL, SOCIEDAD ANONIMA</v>
          </cell>
          <cell r="AJ489">
            <v>1730046594</v>
          </cell>
          <cell r="AK489" t="str">
            <v>GT71INDL01010000001730046594</v>
          </cell>
          <cell r="AL489">
            <v>6750</v>
          </cell>
          <cell r="AM489">
            <v>6750</v>
          </cell>
          <cell r="AN489">
            <v>6600</v>
          </cell>
          <cell r="AO489">
            <v>6600</v>
          </cell>
        </row>
        <row r="490">
          <cell r="L490" t="str">
            <v>MARLON RAFAEL  RODRIGUEZ GUDIEL</v>
          </cell>
          <cell r="M490">
            <v>31</v>
          </cell>
          <cell r="N490" t="str">
            <v>O</v>
          </cell>
          <cell r="O490" t="str">
            <v>OCUPADO</v>
          </cell>
          <cell r="P490">
            <v>1425974</v>
          </cell>
          <cell r="Q490">
            <v>81968</v>
          </cell>
          <cell r="R490" t="str">
            <v>AGENTE DE SEGURIDAD</v>
          </cell>
          <cell r="S490">
            <v>0</v>
          </cell>
          <cell r="T490" t="str">
            <v>SIN ESPECIALIDAD</v>
          </cell>
          <cell r="U490">
            <v>0</v>
          </cell>
          <cell r="V490">
            <v>8106</v>
          </cell>
          <cell r="W490" t="str">
            <v>AGENTE DE SEGURIDAD (SECCIÓN DE SEGURIDAD DE INSTALACIONES, DIRECCIÓN DE SEGURIDAD INSTITUCIONAL)</v>
          </cell>
          <cell r="X490">
            <v>181308818</v>
          </cell>
          <cell r="Y490" t="str">
            <v>DPI</v>
          </cell>
          <cell r="Z490">
            <v>1963296040602</v>
          </cell>
          <cell r="AA490">
            <v>602</v>
          </cell>
          <cell r="AE490" t="str">
            <v>3A. CALLE 2-35</v>
          </cell>
          <cell r="AF490">
            <v>602</v>
          </cell>
          <cell r="AG490">
            <v>44866</v>
          </cell>
          <cell r="AH490">
            <v>15</v>
          </cell>
          <cell r="AI490" t="str">
            <v>BANCO INDUSTRIAL, SOCIEDAD ANONIMA</v>
          </cell>
          <cell r="AJ490">
            <v>4540048958</v>
          </cell>
          <cell r="AK490" t="str">
            <v>GT25INDL01010000004540048958</v>
          </cell>
          <cell r="AL490">
            <v>6750</v>
          </cell>
          <cell r="AM490">
            <v>6750</v>
          </cell>
          <cell r="AN490">
            <v>6600</v>
          </cell>
          <cell r="AO490">
            <v>6600</v>
          </cell>
        </row>
        <row r="491">
          <cell r="L491" t="str">
            <v>MARTA ALICIA  MONTERROSO FLORES DE AGUIRRE</v>
          </cell>
          <cell r="M491">
            <v>31</v>
          </cell>
          <cell r="N491" t="str">
            <v>O</v>
          </cell>
          <cell r="O491" t="str">
            <v>OCUPADO</v>
          </cell>
          <cell r="P491">
            <v>1566558</v>
          </cell>
          <cell r="Q491">
            <v>82007</v>
          </cell>
          <cell r="R491" t="str">
            <v>ASISTENTE ADMINISTRATIVO FINANCIERO</v>
          </cell>
          <cell r="U491">
            <v>0</v>
          </cell>
          <cell r="V491">
            <v>8242</v>
          </cell>
          <cell r="W491" t="str">
            <v>ASISTENTE ADMINISTRATIVO/A FINANCIERO/A (AUXILIATURAS, DIRECCIÓN DE AUXILIATURAS)</v>
          </cell>
          <cell r="X491">
            <v>257171553</v>
          </cell>
          <cell r="Y491" t="str">
            <v>DPI</v>
          </cell>
          <cell r="Z491">
            <v>2438153010101</v>
          </cell>
          <cell r="AA491">
            <v>101</v>
          </cell>
          <cell r="AE491" t="str">
            <v>BARRIO JOSE MILLA, IZABAL, LOS AMATES</v>
          </cell>
          <cell r="AF491">
            <v>1805</v>
          </cell>
          <cell r="AG491">
            <v>44866</v>
          </cell>
          <cell r="AH491">
            <v>15</v>
          </cell>
          <cell r="AI491" t="str">
            <v>BANCO INDUSTRIAL, SOCIEDAD ANONIMA</v>
          </cell>
          <cell r="AJ491">
            <v>140917179</v>
          </cell>
          <cell r="AK491" t="str">
            <v>GT52INDL01010000000140917179</v>
          </cell>
          <cell r="AL491">
            <v>5910</v>
          </cell>
          <cell r="AM491">
            <v>5910</v>
          </cell>
          <cell r="AN491">
            <v>5760</v>
          </cell>
          <cell r="AO491">
            <v>5760</v>
          </cell>
        </row>
        <row r="492">
          <cell r="L492" t="str">
            <v>MARTA JULIA  FUENTES GIRON</v>
          </cell>
          <cell r="M492">
            <v>31</v>
          </cell>
          <cell r="N492" t="str">
            <v>O</v>
          </cell>
          <cell r="O492" t="str">
            <v>OCUPADO</v>
          </cell>
          <cell r="P492">
            <v>1433163</v>
          </cell>
          <cell r="Q492">
            <v>82465</v>
          </cell>
          <cell r="R492" t="str">
            <v>TÉCNICO ESPECIALIZADO DE DEPARTAMENTO</v>
          </cell>
          <cell r="S492">
            <v>0</v>
          </cell>
          <cell r="T492" t="str">
            <v>SIN ESPECIALIDAD</v>
          </cell>
          <cell r="U492">
            <v>0</v>
          </cell>
          <cell r="V492">
            <v>8332</v>
          </cell>
          <cell r="W492" t="str">
            <v>TÉCNICO/A ESPECIALIZADO/A DE DEPARTAMENTO (SECCIÓN DE GESTIÓN, DIRECCIÓN DE RECURSOS HUMANOS)</v>
          </cell>
          <cell r="X492">
            <v>258043843</v>
          </cell>
          <cell r="Y492" t="str">
            <v>DPI</v>
          </cell>
          <cell r="Z492">
            <v>1964405210101</v>
          </cell>
          <cell r="AA492">
            <v>101</v>
          </cell>
          <cell r="AE492" t="str">
            <v>33AV. 15-18 APTO. "A", GUATEMALA, GUATEMALA</v>
          </cell>
          <cell r="AF492">
            <v>101</v>
          </cell>
          <cell r="AG492">
            <v>44866</v>
          </cell>
          <cell r="AH492">
            <v>15</v>
          </cell>
          <cell r="AI492" t="str">
            <v>BANCO INDUSTRIAL, SOCIEDAD ANONIMA</v>
          </cell>
          <cell r="AJ492">
            <v>440032</v>
          </cell>
          <cell r="AK492" t="str">
            <v>GT79INDL01010000000000440032</v>
          </cell>
          <cell r="AL492">
            <v>10040</v>
          </cell>
          <cell r="AM492">
            <v>10040</v>
          </cell>
          <cell r="AN492">
            <v>9890</v>
          </cell>
          <cell r="AO492">
            <v>9890</v>
          </cell>
        </row>
        <row r="493">
          <cell r="L493" t="str">
            <v>MARVIN ANTONIO  NORIEGA RAMIREZ</v>
          </cell>
          <cell r="M493">
            <v>31</v>
          </cell>
          <cell r="N493" t="str">
            <v>O</v>
          </cell>
          <cell r="O493" t="str">
            <v>OCUPADO</v>
          </cell>
          <cell r="P493">
            <v>1564856</v>
          </cell>
          <cell r="Q493">
            <v>82292</v>
          </cell>
          <cell r="R493" t="str">
            <v>OFICIAL ESPECIALIZADO DE DEPARTAMENTO</v>
          </cell>
          <cell r="S493">
            <v>0</v>
          </cell>
          <cell r="T493" t="str">
            <v>SIN ESPECIALIDAD</v>
          </cell>
          <cell r="U493">
            <v>0</v>
          </cell>
          <cell r="V493">
            <v>8269</v>
          </cell>
          <cell r="W493" t="str">
            <v>OFICIAL ESPECIALIZADO/A DE DEPTO. (DEPTO. DE ATENCIÓN Y ANÁLISIS DE DENUNCIAS, AUXILIATURA GUAT.CEN)</v>
          </cell>
          <cell r="X493">
            <v>201200516199</v>
          </cell>
          <cell r="Y493" t="str">
            <v>DPI</v>
          </cell>
          <cell r="Z493">
            <v>2527033750101</v>
          </cell>
          <cell r="AA493">
            <v>101</v>
          </cell>
          <cell r="AB493">
            <v>18182</v>
          </cell>
          <cell r="AC493">
            <v>11</v>
          </cell>
          <cell r="AD493" t="str">
            <v>COLEGIO DE ABOGADOS Y NOTARIOS</v>
          </cell>
          <cell r="AE493" t="str">
            <v>KM 19.5 CARRETERA A SAN JUAN SAC. CONDOMINIO BOSQUES DEL MIRADOR SECTOR II , GUATEMALA , SAN JUAN S</v>
          </cell>
          <cell r="AF493">
            <v>110</v>
          </cell>
          <cell r="AG493">
            <v>44866</v>
          </cell>
          <cell r="AH493">
            <v>15</v>
          </cell>
          <cell r="AI493" t="str">
            <v>BANCO INDUSTRIAL, SOCIEDAD ANONIMA</v>
          </cell>
          <cell r="AJ493">
            <v>120070870</v>
          </cell>
          <cell r="AK493" t="str">
            <v>GT38INDL01010000000120070870</v>
          </cell>
          <cell r="AL493">
            <v>11133.75</v>
          </cell>
          <cell r="AM493">
            <v>11133.75</v>
          </cell>
          <cell r="AN493">
            <v>10608.75</v>
          </cell>
          <cell r="AO493">
            <v>10608.75</v>
          </cell>
        </row>
        <row r="494">
          <cell r="L494" t="str">
            <v>MARVIN ENRIQUE  SICAN GARCIA</v>
          </cell>
          <cell r="M494">
            <v>31</v>
          </cell>
          <cell r="N494" t="str">
            <v>O</v>
          </cell>
          <cell r="O494" t="str">
            <v>OCUPADO</v>
          </cell>
          <cell r="P494">
            <v>1428641</v>
          </cell>
          <cell r="Q494">
            <v>82036</v>
          </cell>
          <cell r="R494" t="str">
            <v>AUXILIAR</v>
          </cell>
          <cell r="S494">
            <v>0</v>
          </cell>
          <cell r="T494" t="str">
            <v>SIN ESPECIALIDAD</v>
          </cell>
          <cell r="U494">
            <v>0</v>
          </cell>
          <cell r="V494">
            <v>8240</v>
          </cell>
          <cell r="W494" t="str">
            <v>AUXILIAR (AUXILIATURAS1,DIRECCIÓN DE AUXILIATURAS)</v>
          </cell>
          <cell r="X494">
            <v>183380807</v>
          </cell>
          <cell r="Y494" t="str">
            <v>DPI</v>
          </cell>
          <cell r="Z494">
            <v>1923222810301</v>
          </cell>
          <cell r="AA494">
            <v>301</v>
          </cell>
          <cell r="AE494" t="str">
            <v>11 CALLE 3-32 COLONIA LOS LLANOS, SACATEPÉQUEZ, JOCOTENANGO</v>
          </cell>
          <cell r="AF494">
            <v>302</v>
          </cell>
          <cell r="AG494">
            <v>44866</v>
          </cell>
          <cell r="AH494">
            <v>16</v>
          </cell>
          <cell r="AI494" t="str">
            <v>BANCO DE DESARROLLO RURAL, SOCIEDAD ANONIMA</v>
          </cell>
          <cell r="AJ494">
            <v>3776008136</v>
          </cell>
          <cell r="AK494" t="str">
            <v>GT36BRRL01010000003776008136</v>
          </cell>
          <cell r="AL494">
            <v>14450</v>
          </cell>
          <cell r="AM494">
            <v>14450</v>
          </cell>
          <cell r="AN494">
            <v>14300</v>
          </cell>
          <cell r="AO494">
            <v>14300</v>
          </cell>
        </row>
        <row r="495">
          <cell r="L495" t="str">
            <v>MARVIN GEOVANNI  VIRULA HERNANDEZ</v>
          </cell>
          <cell r="M495">
            <v>31</v>
          </cell>
          <cell r="N495" t="str">
            <v>O</v>
          </cell>
          <cell r="O495" t="str">
            <v>OCUPADO</v>
          </cell>
          <cell r="P495">
            <v>1434341</v>
          </cell>
          <cell r="Q495">
            <v>82178</v>
          </cell>
          <cell r="R495" t="str">
            <v>JEFE DE COMITIVA</v>
          </cell>
          <cell r="S495">
            <v>0</v>
          </cell>
          <cell r="T495" t="str">
            <v>SIN ESPECIALIDAD</v>
          </cell>
          <cell r="U495">
            <v>0</v>
          </cell>
          <cell r="V495">
            <v>8103</v>
          </cell>
          <cell r="W495" t="str">
            <v>JEFE/A DE COMITIVA (SECCIÓN DE SEGURIDAD EJECUTIVA, DIRECCIÓN DE SEGURIDAD INSTITUCIONAL)</v>
          </cell>
          <cell r="X495">
            <v>183495605</v>
          </cell>
          <cell r="Y495" t="str">
            <v>DPI</v>
          </cell>
          <cell r="Z495">
            <v>2397837352201</v>
          </cell>
          <cell r="AA495">
            <v>2201</v>
          </cell>
          <cell r="AE495" t="str">
            <v>EL AGUACATE CANTON MAYO SITIO</v>
          </cell>
          <cell r="AF495">
            <v>2201</v>
          </cell>
          <cell r="AG495">
            <v>44866</v>
          </cell>
          <cell r="AH495">
            <v>15</v>
          </cell>
          <cell r="AI495" t="str">
            <v>BANCO INDUSTRIAL, SOCIEDAD ANONIMA</v>
          </cell>
          <cell r="AJ495">
            <v>600024885</v>
          </cell>
          <cell r="AK495" t="str">
            <v>GT89INDL01010000000600024885</v>
          </cell>
          <cell r="AL495">
            <v>9350</v>
          </cell>
          <cell r="AM495">
            <v>9350</v>
          </cell>
          <cell r="AN495">
            <v>9200</v>
          </cell>
          <cell r="AO495">
            <v>9200</v>
          </cell>
        </row>
        <row r="496">
          <cell r="L496" t="str">
            <v>MAURO   US QUINILLA</v>
          </cell>
          <cell r="M496">
            <v>31</v>
          </cell>
          <cell r="N496" t="str">
            <v>O</v>
          </cell>
          <cell r="O496" t="str">
            <v>OCUPADO</v>
          </cell>
          <cell r="P496">
            <v>1425993</v>
          </cell>
          <cell r="Q496">
            <v>81968</v>
          </cell>
          <cell r="R496" t="str">
            <v>AGENTE DE SEGURIDAD</v>
          </cell>
          <cell r="S496">
            <v>0</v>
          </cell>
          <cell r="T496" t="str">
            <v>SIN ESPECIALIDAD</v>
          </cell>
          <cell r="U496">
            <v>0</v>
          </cell>
          <cell r="V496">
            <v>8106</v>
          </cell>
          <cell r="W496" t="str">
            <v>AGENTE DE SEGURIDAD (SECCIÓN DE SEGURIDAD DE INSTALACIONES, DIRECCIÓN DE SEGURIDAD INSTITUCIONAL)</v>
          </cell>
          <cell r="X496">
            <v>169448495</v>
          </cell>
          <cell r="Y496" t="str">
            <v>DPI</v>
          </cell>
          <cell r="Z496">
            <v>1768018551415</v>
          </cell>
          <cell r="AA496">
            <v>1415</v>
          </cell>
          <cell r="AE496" t="str">
            <v>COLONIA 29 DE DICIEMBRE, CHIMALTENANGO, SARAGOZA</v>
          </cell>
          <cell r="AF496">
            <v>415</v>
          </cell>
          <cell r="AG496">
            <v>44866</v>
          </cell>
          <cell r="AH496">
            <v>15</v>
          </cell>
          <cell r="AI496" t="str">
            <v>BANCO INDUSTRIAL, SOCIEDAD ANONIMA</v>
          </cell>
          <cell r="AJ496">
            <v>1455484</v>
          </cell>
          <cell r="AK496" t="str">
            <v>GT22INDL01010000000001455484</v>
          </cell>
          <cell r="AL496">
            <v>6750</v>
          </cell>
          <cell r="AM496">
            <v>6750</v>
          </cell>
          <cell r="AN496">
            <v>6600</v>
          </cell>
          <cell r="AO496">
            <v>6600</v>
          </cell>
        </row>
        <row r="497">
          <cell r="L497" t="str">
            <v>MAYBELYN  CRISTABEL  SANDOVAL VILLEDA</v>
          </cell>
          <cell r="M497">
            <v>31</v>
          </cell>
          <cell r="N497" t="str">
            <v>O</v>
          </cell>
          <cell r="O497" t="str">
            <v>OCUPADO</v>
          </cell>
          <cell r="P497">
            <v>1566604</v>
          </cell>
          <cell r="Q497">
            <v>82007</v>
          </cell>
          <cell r="R497" t="str">
            <v>ASISTENTE ADMINISTRATIVO FINANCIERO</v>
          </cell>
          <cell r="U497">
            <v>0</v>
          </cell>
          <cell r="V497">
            <v>8242</v>
          </cell>
          <cell r="W497" t="str">
            <v>ASISTENTE ADMINISTRATIVO/A FINANCIERO/A (AUXILIATURAS, DIRECCIÓN DE AUXILIATURAS)</v>
          </cell>
          <cell r="X497">
            <v>201200665571</v>
          </cell>
          <cell r="Y497" t="str">
            <v>DPI</v>
          </cell>
          <cell r="Z497">
            <v>2248085082004</v>
          </cell>
          <cell r="AA497">
            <v>2004</v>
          </cell>
          <cell r="AE497" t="str">
            <v>COLONIA LOMAS DEL SUR ZONA 6, CHIQUIMULA, CHIQUIMULA</v>
          </cell>
          <cell r="AF497">
            <v>2001</v>
          </cell>
          <cell r="AG497">
            <v>44866</v>
          </cell>
          <cell r="AH497">
            <v>15</v>
          </cell>
          <cell r="AI497" t="str">
            <v>BANCO INDUSTRIAL, SOCIEDAD ANONIMA</v>
          </cell>
          <cell r="AJ497">
            <v>2900020633</v>
          </cell>
          <cell r="AK497" t="str">
            <v>GT87INDL01010000002900020633</v>
          </cell>
          <cell r="AL497">
            <v>5910</v>
          </cell>
          <cell r="AM497">
            <v>5910</v>
          </cell>
          <cell r="AN497">
            <v>5760</v>
          </cell>
          <cell r="AO497">
            <v>5760</v>
          </cell>
        </row>
        <row r="498">
          <cell r="L498" t="str">
            <v>MAYRA LIZET  BARRIOS REYES</v>
          </cell>
          <cell r="M498">
            <v>31</v>
          </cell>
          <cell r="N498" t="str">
            <v>O</v>
          </cell>
          <cell r="O498" t="str">
            <v>OCUPADO</v>
          </cell>
          <cell r="P498">
            <v>1434333</v>
          </cell>
          <cell r="Q498">
            <v>82454</v>
          </cell>
          <cell r="R498" t="str">
            <v>TÉCNICO DE DEPARTAMENTO</v>
          </cell>
          <cell r="S498">
            <v>0</v>
          </cell>
          <cell r="T498" t="str">
            <v>SIN ESPECIALIDAD</v>
          </cell>
          <cell r="U498">
            <v>0</v>
          </cell>
          <cell r="V498">
            <v>8356</v>
          </cell>
          <cell r="W498" t="str">
            <v>TÉCNICO/A DE DEPARTAMENTO (DEPTO. DE RELACIONES INTERNACIONALES, DIR. DE COOPERACIÓN Y REL. INT.)</v>
          </cell>
          <cell r="X498">
            <v>269109781</v>
          </cell>
          <cell r="Y498" t="str">
            <v>DPI</v>
          </cell>
          <cell r="Z498">
            <v>1694090740101</v>
          </cell>
          <cell r="AA498">
            <v>101</v>
          </cell>
          <cell r="AE498" t="str">
            <v>MANZANA "R" SECTOR II LOTE 16 COL. LOS OLIVOS</v>
          </cell>
          <cell r="AF498">
            <v>101</v>
          </cell>
          <cell r="AG498">
            <v>44866</v>
          </cell>
          <cell r="AH498">
            <v>15</v>
          </cell>
          <cell r="AI498" t="str">
            <v>BANCO INDUSTRIAL, SOCIEDAD ANONIMA</v>
          </cell>
          <cell r="AJ498">
            <v>160023119</v>
          </cell>
          <cell r="AK498" t="str">
            <v>GT28INDL01010000000160023119</v>
          </cell>
          <cell r="AL498">
            <v>9270</v>
          </cell>
          <cell r="AM498">
            <v>9270</v>
          </cell>
          <cell r="AN498">
            <v>9120</v>
          </cell>
          <cell r="AO498">
            <v>9120</v>
          </cell>
        </row>
        <row r="499">
          <cell r="L499" t="str">
            <v>MICHAEL ARIEL  ALVAREZ LOPEZ</v>
          </cell>
          <cell r="M499">
            <v>31</v>
          </cell>
          <cell r="N499" t="str">
            <v>O</v>
          </cell>
          <cell r="O499" t="str">
            <v>OCUPADO</v>
          </cell>
          <cell r="P499">
            <v>1428959</v>
          </cell>
          <cell r="Q499">
            <v>82030</v>
          </cell>
          <cell r="R499" t="str">
            <v>AUXILIAR DE DEPARTAMENTO</v>
          </cell>
          <cell r="S499">
            <v>0</v>
          </cell>
          <cell r="T499" t="str">
            <v>SIN ESPECIALIDAD</v>
          </cell>
          <cell r="U499">
            <v>0</v>
          </cell>
          <cell r="V499">
            <v>8099</v>
          </cell>
          <cell r="W499" t="str">
            <v>AUXILIAR DE DEPARTAMENTO (DEPARTAMENTO DE TRANSPORTE, DIRECCIÓN ADMINISTRATIVA)</v>
          </cell>
          <cell r="X499">
            <v>201202041144</v>
          </cell>
          <cell r="Y499" t="str">
            <v>DPI</v>
          </cell>
          <cell r="Z499">
            <v>1613949490101</v>
          </cell>
          <cell r="AA499">
            <v>101</v>
          </cell>
          <cell r="AE499" t="str">
            <v>3 CALLE 6-69 TERRAZAS II, GUATEMALA, VILLA NUEVA</v>
          </cell>
          <cell r="AF499">
            <v>115</v>
          </cell>
          <cell r="AG499">
            <v>44866</v>
          </cell>
          <cell r="AH499">
            <v>15</v>
          </cell>
          <cell r="AI499" t="str">
            <v>BANCO INDUSTRIAL, SOCIEDAD ANONIMA</v>
          </cell>
          <cell r="AJ499">
            <v>120131578</v>
          </cell>
          <cell r="AK499" t="str">
            <v>GT28INDL01010000000120131578</v>
          </cell>
          <cell r="AL499">
            <v>7950</v>
          </cell>
          <cell r="AM499">
            <v>7950</v>
          </cell>
          <cell r="AN499">
            <v>7800</v>
          </cell>
          <cell r="AO499">
            <v>7800</v>
          </cell>
        </row>
        <row r="500">
          <cell r="L500" t="str">
            <v>MIGUEL   RAYMUNDO RAYMUNDO</v>
          </cell>
          <cell r="M500">
            <v>31</v>
          </cell>
          <cell r="N500" t="str">
            <v>O</v>
          </cell>
          <cell r="O500" t="str">
            <v>OCUPADO</v>
          </cell>
          <cell r="P500">
            <v>1425991</v>
          </cell>
          <cell r="Q500">
            <v>81968</v>
          </cell>
          <cell r="R500" t="str">
            <v>AGENTE DE SEGURIDAD</v>
          </cell>
          <cell r="S500">
            <v>0</v>
          </cell>
          <cell r="T500" t="str">
            <v>SIN ESPECIALIDAD</v>
          </cell>
          <cell r="U500">
            <v>0</v>
          </cell>
          <cell r="V500">
            <v>8106</v>
          </cell>
          <cell r="W500" t="str">
            <v>AGENTE DE SEGURIDAD (SECCIÓN DE SEGURIDAD DE INSTALACIONES, DIRECCIÓN DE SEGURIDAD INSTITUCIONAL)</v>
          </cell>
          <cell r="X500">
            <v>166469700</v>
          </cell>
          <cell r="Y500" t="str">
            <v>DPI</v>
          </cell>
          <cell r="Z500">
            <v>2184739661413</v>
          </cell>
          <cell r="AA500">
            <v>1413</v>
          </cell>
          <cell r="AE500" t="str">
            <v>COMUNIDAD 29 DE DICIEMBRE ZONA 0, CHIMALTENANGO, ZARAGOZA</v>
          </cell>
          <cell r="AF500">
            <v>401</v>
          </cell>
          <cell r="AG500">
            <v>44866</v>
          </cell>
          <cell r="AH500">
            <v>15</v>
          </cell>
          <cell r="AI500" t="str">
            <v>BANCO INDUSTRIAL, SOCIEDAD ANONIMA</v>
          </cell>
          <cell r="AJ500">
            <v>58016</v>
          </cell>
          <cell r="AK500" t="str">
            <v>GT16INDL01010000000000058016</v>
          </cell>
          <cell r="AL500">
            <v>6750</v>
          </cell>
          <cell r="AM500">
            <v>6750</v>
          </cell>
          <cell r="AN500">
            <v>6600</v>
          </cell>
          <cell r="AO500">
            <v>6600</v>
          </cell>
        </row>
        <row r="501">
          <cell r="L501" t="str">
            <v>MIGUEL ANGEL  RAMIREZ CARPIO</v>
          </cell>
          <cell r="M501">
            <v>31</v>
          </cell>
          <cell r="N501" t="str">
            <v>O</v>
          </cell>
          <cell r="O501" t="str">
            <v>OCUPADO</v>
          </cell>
          <cell r="P501">
            <v>1425763</v>
          </cell>
          <cell r="Q501">
            <v>82126</v>
          </cell>
          <cell r="R501" t="str">
            <v>CONSERJE</v>
          </cell>
          <cell r="S501">
            <v>0</v>
          </cell>
          <cell r="T501" t="str">
            <v>SIN ESPECIALIDAD</v>
          </cell>
          <cell r="U501">
            <v>0</v>
          </cell>
          <cell r="V501">
            <v>8153</v>
          </cell>
          <cell r="W501" t="str">
            <v>CONSERJE (DEPARTAMENTO DE SERVICIOS GENERALES, DIRECCIÓN ADMINISTRATIVA)</v>
          </cell>
          <cell r="X501">
            <v>172275828</v>
          </cell>
          <cell r="Y501" t="str">
            <v>DPI</v>
          </cell>
          <cell r="Z501">
            <v>1612547560506</v>
          </cell>
          <cell r="AA501">
            <v>506</v>
          </cell>
          <cell r="AE501" t="str">
            <v>20 CALLE 13-25, ZONA 03,, GUATEMALA , VILLA NUEVA</v>
          </cell>
          <cell r="AF501">
            <v>115</v>
          </cell>
          <cell r="AG501">
            <v>44866</v>
          </cell>
          <cell r="AH501">
            <v>15</v>
          </cell>
          <cell r="AI501" t="str">
            <v>BANCO INDUSTRIAL, SOCIEDAD ANONIMA</v>
          </cell>
          <cell r="AJ501">
            <v>290199587</v>
          </cell>
          <cell r="AK501" t="str">
            <v>GT31INDL01010000000290199587</v>
          </cell>
          <cell r="AL501">
            <v>5670</v>
          </cell>
          <cell r="AM501">
            <v>5670</v>
          </cell>
          <cell r="AN501">
            <v>5520</v>
          </cell>
          <cell r="AO501">
            <v>5520</v>
          </cell>
        </row>
        <row r="502">
          <cell r="L502" t="str">
            <v>MIGUEL ANGEL DE JESUS MENDEZ</v>
          </cell>
          <cell r="M502">
            <v>31</v>
          </cell>
          <cell r="N502" t="str">
            <v>O</v>
          </cell>
          <cell r="O502" t="str">
            <v>OCUPADO</v>
          </cell>
          <cell r="P502">
            <v>1425996</v>
          </cell>
          <cell r="Q502">
            <v>81968</v>
          </cell>
          <cell r="R502" t="str">
            <v>AGENTE DE SEGURIDAD</v>
          </cell>
          <cell r="S502">
            <v>0</v>
          </cell>
          <cell r="T502" t="str">
            <v>SIN ESPECIALIDAD</v>
          </cell>
          <cell r="U502">
            <v>0</v>
          </cell>
          <cell r="V502">
            <v>8106</v>
          </cell>
          <cell r="W502" t="str">
            <v>AGENTE DE SEGURIDAD (SECCIÓN DE SEGURIDAD DE INSTALACIONES, DIRECCIÓN DE SEGURIDAD INSTITUCIONAL)</v>
          </cell>
          <cell r="X502">
            <v>150045995</v>
          </cell>
          <cell r="Y502" t="str">
            <v>DPI</v>
          </cell>
          <cell r="Z502">
            <v>2784685272103</v>
          </cell>
          <cell r="AA502">
            <v>2103</v>
          </cell>
          <cell r="AE502" t="str">
            <v>CALLE PRINCIPAL LOTE 276 COL. LIMON 2 ZONA 18, GUATEMALA , GUATEMALA</v>
          </cell>
          <cell r="AF502">
            <v>101</v>
          </cell>
          <cell r="AG502">
            <v>44866</v>
          </cell>
          <cell r="AH502">
            <v>15</v>
          </cell>
          <cell r="AI502" t="str">
            <v>BANCO INDUSTRIAL, SOCIEDAD ANONIMA</v>
          </cell>
          <cell r="AJ502">
            <v>141399104</v>
          </cell>
          <cell r="AK502" t="str">
            <v>GT45INDL01010000000141399104</v>
          </cell>
          <cell r="AL502">
            <v>6750</v>
          </cell>
          <cell r="AM502">
            <v>6750</v>
          </cell>
          <cell r="AN502">
            <v>6600</v>
          </cell>
          <cell r="AO502">
            <v>6600</v>
          </cell>
        </row>
        <row r="503">
          <cell r="L503" t="str">
            <v>MILDRED FABIOLA  GONZALEZ PEREZ</v>
          </cell>
          <cell r="M503">
            <v>31</v>
          </cell>
          <cell r="N503" t="str">
            <v>O</v>
          </cell>
          <cell r="O503" t="str">
            <v>OCUPADO</v>
          </cell>
          <cell r="P503">
            <v>1446994</v>
          </cell>
          <cell r="Q503">
            <v>82282</v>
          </cell>
          <cell r="R503" t="str">
            <v>OFICIAL DE AUXILIATURA</v>
          </cell>
          <cell r="S503">
            <v>0</v>
          </cell>
          <cell r="T503" t="str">
            <v>SIN ESPECIALIDAD</v>
          </cell>
          <cell r="U503">
            <v>0</v>
          </cell>
          <cell r="V503">
            <v>8246</v>
          </cell>
          <cell r="W503" t="str">
            <v>OFICIAL DE AUXILIATURA (AUXILIATURAS, DIRECCIÓN DE AUXILIATURAS)</v>
          </cell>
          <cell r="X503">
            <v>3424784272201</v>
          </cell>
          <cell r="Y503" t="str">
            <v>DPI</v>
          </cell>
          <cell r="Z503">
            <v>3424784272201</v>
          </cell>
          <cell r="AA503">
            <v>2201</v>
          </cell>
          <cell r="AE503" t="str">
            <v>3 CALLE 3-10, BARRIO EL CONDOR</v>
          </cell>
          <cell r="AF503">
            <v>2201</v>
          </cell>
          <cell r="AG503">
            <v>44866</v>
          </cell>
          <cell r="AH503">
            <v>15</v>
          </cell>
          <cell r="AI503" t="str">
            <v>BANCO INDUSTRIAL, SOCIEDAD ANONIMA</v>
          </cell>
          <cell r="AJ503">
            <v>4140035983</v>
          </cell>
          <cell r="AK503" t="str">
            <v>GT04INDL01010000004140035983</v>
          </cell>
          <cell r="AL503">
            <v>7350</v>
          </cell>
          <cell r="AM503">
            <v>7350</v>
          </cell>
          <cell r="AN503">
            <v>7200</v>
          </cell>
          <cell r="AO503">
            <v>7200</v>
          </cell>
        </row>
        <row r="504">
          <cell r="L504" t="str">
            <v>MILDRED JEANETT  LUNA LAZO DE ESPINA</v>
          </cell>
          <cell r="M504">
            <v>31</v>
          </cell>
          <cell r="N504" t="str">
            <v>O</v>
          </cell>
          <cell r="O504" t="str">
            <v>OCUPADO</v>
          </cell>
          <cell r="P504">
            <v>1441779</v>
          </cell>
          <cell r="Q504">
            <v>82164</v>
          </cell>
          <cell r="R504" t="str">
            <v>DIRECTOR DE PROMOCIÓN Y EDUCACIÓN</v>
          </cell>
          <cell r="S504">
            <v>0</v>
          </cell>
          <cell r="T504" t="str">
            <v>SIN ESPECIALIDAD</v>
          </cell>
          <cell r="U504">
            <v>0</v>
          </cell>
          <cell r="V504">
            <v>8155</v>
          </cell>
          <cell r="W504" t="str">
            <v>DIRECTOR/A DE PROMOCIÓN Y EDUCACIÓN (DIRECCIÓN DE PROMOCIÓN Y EDUCACIÓN, PROCURADOR/A ADJUNTO II)</v>
          </cell>
          <cell r="X504">
            <v>264060914</v>
          </cell>
          <cell r="Y504" t="str">
            <v>DPI</v>
          </cell>
          <cell r="Z504">
            <v>2186625210101</v>
          </cell>
          <cell r="AA504">
            <v>101</v>
          </cell>
          <cell r="AB504">
            <v>9387</v>
          </cell>
          <cell r="AC504">
            <v>4</v>
          </cell>
          <cell r="AD504" t="str">
            <v>COLEGIO DE HUMANIDADES</v>
          </cell>
          <cell r="AE504" t="str">
            <v>LOTE 4 MANZANA N, SECTOR 4 JARDINES DE TULAM TZU, ZONA 4 MIXCO</v>
          </cell>
          <cell r="AF504">
            <v>108</v>
          </cell>
          <cell r="AG504">
            <v>44869</v>
          </cell>
          <cell r="AH504">
            <v>15</v>
          </cell>
          <cell r="AI504" t="str">
            <v>BANCO INDUSTRIAL, SOCIEDAD ANONIMA</v>
          </cell>
          <cell r="AJ504">
            <v>5200075421</v>
          </cell>
          <cell r="AK504" t="str">
            <v>GT06INDL01010000005200075421</v>
          </cell>
          <cell r="AL504">
            <v>26775</v>
          </cell>
          <cell r="AM504">
            <v>26775</v>
          </cell>
          <cell r="AN504">
            <v>26250</v>
          </cell>
          <cell r="AO504">
            <v>26250</v>
          </cell>
        </row>
        <row r="505">
          <cell r="L505" t="str">
            <v>MILDRED YESSENIA  BARDALES OLIVA</v>
          </cell>
          <cell r="M505">
            <v>31</v>
          </cell>
          <cell r="N505" t="str">
            <v>O</v>
          </cell>
          <cell r="O505" t="str">
            <v>OCUPADO</v>
          </cell>
          <cell r="P505">
            <v>1433239</v>
          </cell>
          <cell r="Q505">
            <v>82035</v>
          </cell>
          <cell r="R505" t="str">
            <v>AUXILIAR DE DIRECCIÓN</v>
          </cell>
          <cell r="S505">
            <v>0</v>
          </cell>
          <cell r="T505" t="str">
            <v>SIN ESPECIALIDAD</v>
          </cell>
          <cell r="U505">
            <v>0</v>
          </cell>
          <cell r="V505">
            <v>8235</v>
          </cell>
          <cell r="W505" t="str">
            <v>AUXILIAR DE DIRECCION (DIRECCIÓN FINANCIERA)</v>
          </cell>
          <cell r="X505">
            <v>277250213</v>
          </cell>
          <cell r="Y505" t="str">
            <v>DPI</v>
          </cell>
          <cell r="Z505">
            <v>1691319121804</v>
          </cell>
          <cell r="AA505">
            <v>1804</v>
          </cell>
          <cell r="AE505" t="str">
            <v>8A. CALLE 6-83, COL SANTA ROSITA, GUATEMALA, GUATEMALA</v>
          </cell>
          <cell r="AF505">
            <v>101</v>
          </cell>
          <cell r="AG505">
            <v>44866</v>
          </cell>
          <cell r="AH505">
            <v>15</v>
          </cell>
          <cell r="AI505" t="str">
            <v>BANCO INDUSTRIAL, SOCIEDAD ANONIMA</v>
          </cell>
          <cell r="AJ505">
            <v>142872779</v>
          </cell>
          <cell r="AK505" t="str">
            <v>GT26INDL01010000000142872779</v>
          </cell>
          <cell r="AL505">
            <v>7950</v>
          </cell>
          <cell r="AM505">
            <v>7950</v>
          </cell>
          <cell r="AN505">
            <v>7800</v>
          </cell>
          <cell r="AO505">
            <v>7800</v>
          </cell>
        </row>
        <row r="506">
          <cell r="L506" t="str">
            <v>MILHEM MANRIQUE  CHAVEZ LOPEZ</v>
          </cell>
          <cell r="M506">
            <v>31</v>
          </cell>
          <cell r="N506" t="str">
            <v>O</v>
          </cell>
          <cell r="O506" t="str">
            <v>OCUPADO</v>
          </cell>
          <cell r="P506">
            <v>1446822</v>
          </cell>
          <cell r="Q506">
            <v>82282</v>
          </cell>
          <cell r="R506" t="str">
            <v>OFICIAL DE AUXILIATURA</v>
          </cell>
          <cell r="S506">
            <v>0</v>
          </cell>
          <cell r="T506" t="str">
            <v>SIN ESPECIALIDAD</v>
          </cell>
          <cell r="U506">
            <v>0</v>
          </cell>
          <cell r="V506">
            <v>8246</v>
          </cell>
          <cell r="W506" t="str">
            <v>OFICIAL DE AUXILIATURA (AUXILIATURAS, DIRECCIÓN DE AUXILIATURAS)</v>
          </cell>
          <cell r="X506">
            <v>160411369</v>
          </cell>
          <cell r="Y506" t="str">
            <v>DPI</v>
          </cell>
          <cell r="Z506">
            <v>2428763311201</v>
          </cell>
          <cell r="AA506">
            <v>1201</v>
          </cell>
          <cell r="AE506" t="str">
            <v>13 AVENIDA 13-33, SAN MARCOS, SAN MARCOS</v>
          </cell>
          <cell r="AF506">
            <v>1201</v>
          </cell>
          <cell r="AG506">
            <v>44866</v>
          </cell>
          <cell r="AH506">
            <v>15</v>
          </cell>
          <cell r="AI506" t="str">
            <v>BANCO INDUSTRIAL, SOCIEDAD ANONIMA</v>
          </cell>
          <cell r="AJ506">
            <v>360387621</v>
          </cell>
          <cell r="AK506" t="str">
            <v>GT85INDL01010000000360387621</v>
          </cell>
          <cell r="AL506">
            <v>7350</v>
          </cell>
          <cell r="AM506">
            <v>7350</v>
          </cell>
          <cell r="AN506">
            <v>7200</v>
          </cell>
          <cell r="AO506">
            <v>7200</v>
          </cell>
        </row>
        <row r="507">
          <cell r="L507" t="str">
            <v>MILTON ALFREDO  HERRERA</v>
          </cell>
          <cell r="M507">
            <v>31</v>
          </cell>
          <cell r="N507" t="str">
            <v>O</v>
          </cell>
          <cell r="O507" t="str">
            <v>OCUPADO</v>
          </cell>
          <cell r="P507">
            <v>1565215</v>
          </cell>
          <cell r="Q507">
            <v>82163</v>
          </cell>
          <cell r="R507" t="str">
            <v>DIRECTOR DE PROCURACIÓN</v>
          </cell>
          <cell r="S507">
            <v>0</v>
          </cell>
          <cell r="T507" t="str">
            <v>SIN ESPECIALIDAD</v>
          </cell>
          <cell r="U507">
            <v>0</v>
          </cell>
          <cell r="V507">
            <v>8178</v>
          </cell>
          <cell r="W507" t="str">
            <v>DIRECTOR/A PROCURACIÓN</v>
          </cell>
          <cell r="X507">
            <v>174570713</v>
          </cell>
          <cell r="Y507" t="str">
            <v>DPI</v>
          </cell>
          <cell r="Z507">
            <v>2639779000101</v>
          </cell>
          <cell r="AA507">
            <v>101</v>
          </cell>
          <cell r="AB507">
            <v>14967</v>
          </cell>
          <cell r="AC507">
            <v>11</v>
          </cell>
          <cell r="AD507" t="str">
            <v>COLEGIO DE ABOGADOS Y NOTARIOS</v>
          </cell>
          <cell r="AE507" t="str">
            <v>2 CALLE 7-79, GUATEMALA, GUATEMALA</v>
          </cell>
          <cell r="AF507">
            <v>101</v>
          </cell>
          <cell r="AG507">
            <v>44866</v>
          </cell>
          <cell r="AH507">
            <v>15</v>
          </cell>
          <cell r="AI507" t="str">
            <v>BANCO INDUSTRIAL, SOCIEDAD ANONIMA</v>
          </cell>
          <cell r="AJ507">
            <v>2370005637</v>
          </cell>
          <cell r="AK507" t="str">
            <v>GT23INDL01010000002370005637</v>
          </cell>
          <cell r="AL507">
            <v>26775</v>
          </cell>
          <cell r="AM507">
            <v>26775</v>
          </cell>
          <cell r="AN507">
            <v>26250</v>
          </cell>
          <cell r="AO507">
            <v>26250</v>
          </cell>
        </row>
        <row r="508">
          <cell r="L508" t="str">
            <v>MIRIAM ESPERANZA  MILIAN DUBON</v>
          </cell>
          <cell r="M508">
            <v>31</v>
          </cell>
          <cell r="N508" t="str">
            <v>O</v>
          </cell>
          <cell r="O508" t="str">
            <v>OCUPADO</v>
          </cell>
          <cell r="P508">
            <v>1442921</v>
          </cell>
          <cell r="Q508">
            <v>82181</v>
          </cell>
          <cell r="R508" t="str">
            <v>JEFE DE DEPARTAMENTO</v>
          </cell>
          <cell r="S508">
            <v>0</v>
          </cell>
          <cell r="T508" t="str">
            <v>SIN ESPECIALIDAD</v>
          </cell>
          <cell r="U508">
            <v>0</v>
          </cell>
          <cell r="V508">
            <v>8167</v>
          </cell>
          <cell r="W508" t="str">
            <v>JEFE/A DE DEPARTAMENTO (BIBLIOTECA ESPECIALIZADA EN DD HH GONZALO MENÉNDEZ DE LA RIVA)</v>
          </cell>
          <cell r="X508">
            <v>259073617</v>
          </cell>
          <cell r="Y508" t="str">
            <v>DPI</v>
          </cell>
          <cell r="Z508">
            <v>2199649551604</v>
          </cell>
          <cell r="AA508">
            <v>1604</v>
          </cell>
          <cell r="AB508">
            <v>9290</v>
          </cell>
          <cell r="AC508">
            <v>4</v>
          </cell>
          <cell r="AD508" t="str">
            <v>COLEGIO DE HUMANIDADES</v>
          </cell>
          <cell r="AE508" t="str">
            <v>11 AV A 2-09</v>
          </cell>
          <cell r="AF508">
            <v>101</v>
          </cell>
          <cell r="AG508">
            <v>44866</v>
          </cell>
          <cell r="AH508">
            <v>15</v>
          </cell>
          <cell r="AI508" t="str">
            <v>BANCO INDUSTRIAL, SOCIEDAD ANONIMA</v>
          </cell>
          <cell r="AJ508">
            <v>10037762</v>
          </cell>
          <cell r="AK508" t="str">
            <v>GT70INDL01010000000010037762</v>
          </cell>
          <cell r="AL508">
            <v>17025</v>
          </cell>
          <cell r="AM508">
            <v>17025</v>
          </cell>
          <cell r="AN508">
            <v>16500</v>
          </cell>
          <cell r="AO508">
            <v>16500</v>
          </cell>
        </row>
        <row r="509">
          <cell r="L509" t="str">
            <v>MIRIAM EUGENIA  FUENTES</v>
          </cell>
          <cell r="M509">
            <v>31</v>
          </cell>
          <cell r="N509" t="str">
            <v>O</v>
          </cell>
          <cell r="O509" t="str">
            <v>OCUPADO</v>
          </cell>
          <cell r="P509">
            <v>1425767</v>
          </cell>
          <cell r="Q509">
            <v>82126</v>
          </cell>
          <cell r="R509" t="str">
            <v>CONSERJE</v>
          </cell>
          <cell r="S509">
            <v>0</v>
          </cell>
          <cell r="T509" t="str">
            <v>SIN ESPECIALIDAD</v>
          </cell>
          <cell r="U509">
            <v>0</v>
          </cell>
          <cell r="V509">
            <v>8153</v>
          </cell>
          <cell r="W509" t="str">
            <v>CONSERJE (DEPARTAMENTO DE SERVICIOS GENERALES, DIRECCIÓN ADMINISTRATIVA)</v>
          </cell>
          <cell r="X509">
            <v>279373740</v>
          </cell>
          <cell r="Y509" t="str">
            <v>DPI</v>
          </cell>
          <cell r="Z509">
            <v>1690719600101</v>
          </cell>
          <cell r="AA509">
            <v>101</v>
          </cell>
          <cell r="AE509" t="str">
            <v>30 CALLE FINAL, ANEXO MANUEL COLOM ARGUETA, SECTOR 4 LOTE 81, GUATEMALA, GUATEMALA</v>
          </cell>
          <cell r="AF509">
            <v>101</v>
          </cell>
          <cell r="AG509">
            <v>44866</v>
          </cell>
          <cell r="AH509">
            <v>15</v>
          </cell>
          <cell r="AI509" t="str">
            <v>BANCO INDUSTRIAL, SOCIEDAD ANONIMA</v>
          </cell>
          <cell r="AJ509">
            <v>140882639</v>
          </cell>
          <cell r="AK509" t="str">
            <v>GT74INDL01010000000140882639</v>
          </cell>
          <cell r="AL509">
            <v>5670</v>
          </cell>
          <cell r="AM509">
            <v>5670</v>
          </cell>
          <cell r="AN509">
            <v>5520</v>
          </cell>
          <cell r="AO509">
            <v>5520</v>
          </cell>
        </row>
        <row r="510">
          <cell r="L510" t="str">
            <v>MIRIOM WALTER  CASTILLO CASTILLO</v>
          </cell>
          <cell r="M510">
            <v>31</v>
          </cell>
          <cell r="N510" t="str">
            <v>O</v>
          </cell>
          <cell r="O510" t="str">
            <v>OCUPADO</v>
          </cell>
          <cell r="P510">
            <v>1433109</v>
          </cell>
          <cell r="Q510">
            <v>82297</v>
          </cell>
          <cell r="R510" t="str">
            <v>PILOTO</v>
          </cell>
          <cell r="S510">
            <v>0</v>
          </cell>
          <cell r="T510" t="str">
            <v>SIN ESPECIALIDAD</v>
          </cell>
          <cell r="U510">
            <v>0</v>
          </cell>
          <cell r="V510">
            <v>8108</v>
          </cell>
          <cell r="W510" t="str">
            <v>PILOTO/A (DEPARTAMENTO DE TRANSPORTE, DIRECCIÓN ADMINISTRATIVA)</v>
          </cell>
          <cell r="X510">
            <v>183031947</v>
          </cell>
          <cell r="Y510" t="str">
            <v>DPI</v>
          </cell>
          <cell r="Z510">
            <v>1821454412216</v>
          </cell>
          <cell r="AA510">
            <v>2216</v>
          </cell>
          <cell r="AE510" t="str">
            <v>ALDEA CALDERAS, JUTIAPA, SAN JOSE ACATEMPA</v>
          </cell>
          <cell r="AF510">
            <v>2216</v>
          </cell>
          <cell r="AG510">
            <v>44866</v>
          </cell>
          <cell r="AH510">
            <v>15</v>
          </cell>
          <cell r="AI510" t="str">
            <v>BANCO INDUSTRIAL, SOCIEDAD ANONIMA</v>
          </cell>
          <cell r="AJ510">
            <v>6599633</v>
          </cell>
          <cell r="AK510" t="str">
            <v>GT68INDL01010000000006599633</v>
          </cell>
          <cell r="AL510">
            <v>6270</v>
          </cell>
          <cell r="AM510">
            <v>6270</v>
          </cell>
          <cell r="AN510">
            <v>6120</v>
          </cell>
          <cell r="AO510">
            <v>6120</v>
          </cell>
        </row>
        <row r="511">
          <cell r="L511" t="str">
            <v>MIRNA JEANNETTE  MENDEZ CARDONA</v>
          </cell>
          <cell r="M511">
            <v>31</v>
          </cell>
          <cell r="N511" t="str">
            <v>O</v>
          </cell>
          <cell r="O511" t="str">
            <v>OCUPADO</v>
          </cell>
          <cell r="P511">
            <v>1441610</v>
          </cell>
          <cell r="Q511">
            <v>83327</v>
          </cell>
          <cell r="R511" t="str">
            <v>TÉCNICO DE DEPARTAMENTO</v>
          </cell>
          <cell r="S511">
            <v>0</v>
          </cell>
          <cell r="T511" t="str">
            <v>SIN ESPECIALIDAD</v>
          </cell>
          <cell r="U511">
            <v>0</v>
          </cell>
          <cell r="V511">
            <v>8289</v>
          </cell>
          <cell r="W511" t="str">
            <v>TÉCNICO/A DE DEPARTAMENTO (DEPTO. DE REDACCIÓN Y EDICIÓN, DIRECCIÓN DE COMUNICACIÓN SOCIAL)</v>
          </cell>
          <cell r="X511">
            <v>275112811</v>
          </cell>
          <cell r="Y511" t="str">
            <v>DPI</v>
          </cell>
          <cell r="Z511">
            <v>1890248870101</v>
          </cell>
          <cell r="AA511">
            <v>101</v>
          </cell>
          <cell r="AE511" t="str">
            <v>30 AVE. 29-63 COLONIA SANTA ANA, GUATEMALA , GUATEMALA</v>
          </cell>
          <cell r="AF511">
            <v>101</v>
          </cell>
          <cell r="AG511">
            <v>44866</v>
          </cell>
          <cell r="AH511">
            <v>15</v>
          </cell>
          <cell r="AI511" t="str">
            <v>BANCO INDUSTRIAL, SOCIEDAD ANONIMA</v>
          </cell>
          <cell r="AJ511">
            <v>141141217</v>
          </cell>
          <cell r="AK511" t="str">
            <v>GT43INDL01010000000141141217</v>
          </cell>
          <cell r="AL511">
            <v>8550</v>
          </cell>
          <cell r="AM511">
            <v>8550</v>
          </cell>
          <cell r="AN511">
            <v>8400</v>
          </cell>
          <cell r="AO511">
            <v>8400</v>
          </cell>
        </row>
        <row r="512">
          <cell r="L512" t="str">
            <v>MIRNA MARIBEL  MARTINEZ CHINCHILLA</v>
          </cell>
          <cell r="M512">
            <v>31</v>
          </cell>
          <cell r="N512" t="str">
            <v>O</v>
          </cell>
          <cell r="O512" t="str">
            <v>OCUPADO</v>
          </cell>
          <cell r="P512">
            <v>1432365</v>
          </cell>
          <cell r="Q512">
            <v>82082</v>
          </cell>
          <cell r="R512" t="str">
            <v>AUXILIAR DE DEFENSORÍA</v>
          </cell>
          <cell r="S512">
            <v>0</v>
          </cell>
          <cell r="T512" t="str">
            <v>SIN ESPECIALIDAD</v>
          </cell>
          <cell r="U512">
            <v>0</v>
          </cell>
          <cell r="V512">
            <v>8129</v>
          </cell>
          <cell r="W512" t="str">
            <v>AUXILIAR DE DEFENSORÍA (DEFENSORÍA QUE TENGA ASIGNADO EL PUESTO, DIRECCIÓN DE DEFENSORÍAS)</v>
          </cell>
          <cell r="X512">
            <v>274317767</v>
          </cell>
          <cell r="Y512" t="str">
            <v>DPI</v>
          </cell>
          <cell r="Z512">
            <v>2226373742204</v>
          </cell>
          <cell r="AA512">
            <v>2204</v>
          </cell>
          <cell r="AE512" t="str">
            <v>KILOMETRO 10.5 CARRETERA AL ATLANTICO, GUATEMALA , GUATEMALA</v>
          </cell>
          <cell r="AF512">
            <v>101</v>
          </cell>
          <cell r="AG512">
            <v>44866</v>
          </cell>
          <cell r="AH512">
            <v>15</v>
          </cell>
          <cell r="AI512" t="str">
            <v>BANCO INDUSTRIAL, SOCIEDAD ANONIMA</v>
          </cell>
          <cell r="AJ512">
            <v>140882357</v>
          </cell>
          <cell r="AK512" t="str">
            <v>GT25INDL01010000000140882357</v>
          </cell>
          <cell r="AL512">
            <v>7950</v>
          </cell>
          <cell r="AM512">
            <v>7950</v>
          </cell>
          <cell r="AN512">
            <v>7800</v>
          </cell>
          <cell r="AO512">
            <v>7800</v>
          </cell>
        </row>
        <row r="513">
          <cell r="L513" t="str">
            <v>MITZI VANESSA  MENECES FUENTES</v>
          </cell>
          <cell r="M513">
            <v>31</v>
          </cell>
          <cell r="N513" t="str">
            <v>O</v>
          </cell>
          <cell r="O513" t="str">
            <v>OCUPADO</v>
          </cell>
          <cell r="P513">
            <v>1444749</v>
          </cell>
          <cell r="Q513">
            <v>82282</v>
          </cell>
          <cell r="R513" t="str">
            <v>OFICIAL DE AUXILIATURA</v>
          </cell>
          <cell r="S513">
            <v>0</v>
          </cell>
          <cell r="T513" t="str">
            <v>SIN ESPECIALIDAD</v>
          </cell>
          <cell r="U513">
            <v>0</v>
          </cell>
          <cell r="V513">
            <v>8246</v>
          </cell>
          <cell r="W513" t="str">
            <v>OFICIAL DE AUXILIATURA (AUXILIATURAS, DIRECCIÓN DE AUXILIATURAS)</v>
          </cell>
          <cell r="X513">
            <v>201500593633</v>
          </cell>
          <cell r="Y513" t="str">
            <v>DPI</v>
          </cell>
          <cell r="Z513">
            <v>2871355860901</v>
          </cell>
          <cell r="AA513">
            <v>901</v>
          </cell>
          <cell r="AE513" t="str">
            <v>23 AVENIDA 5-91 QUETZALTENGANGO</v>
          </cell>
          <cell r="AF513">
            <v>901</v>
          </cell>
          <cell r="AG513">
            <v>44866</v>
          </cell>
          <cell r="AH513">
            <v>15</v>
          </cell>
          <cell r="AI513" t="str">
            <v>BANCO INDUSTRIAL, SOCIEDAD ANONIMA</v>
          </cell>
          <cell r="AJ513">
            <v>1060165816</v>
          </cell>
          <cell r="AK513" t="str">
            <v>GT57INDL01010000001060165816</v>
          </cell>
          <cell r="AL513">
            <v>7350</v>
          </cell>
          <cell r="AM513">
            <v>7350</v>
          </cell>
          <cell r="AN513">
            <v>7200</v>
          </cell>
          <cell r="AO513">
            <v>7200</v>
          </cell>
        </row>
        <row r="514">
          <cell r="L514" t="str">
            <v>MONICA ANDREA  CHAVARRIA  CRESPO</v>
          </cell>
          <cell r="M514">
            <v>31</v>
          </cell>
          <cell r="N514" t="str">
            <v>O</v>
          </cell>
          <cell r="O514" t="str">
            <v>OCUPADO</v>
          </cell>
          <cell r="P514">
            <v>1447912</v>
          </cell>
          <cell r="Q514">
            <v>82342</v>
          </cell>
          <cell r="R514" t="str">
            <v>SECRETARIO/A DE DEFENSORÍA</v>
          </cell>
          <cell r="S514">
            <v>0</v>
          </cell>
          <cell r="T514" t="str">
            <v>SIN ESPECIALIDAD</v>
          </cell>
          <cell r="U514">
            <v>0</v>
          </cell>
          <cell r="V514">
            <v>8122</v>
          </cell>
          <cell r="W514" t="str">
            <v>SECRETARIO/A DE DEFENSORÍA (DEFENSORÍA QUE TENGA ASIGNADO EL PUESTO, DIRECCIÓN DE DEFENSORÍAS)</v>
          </cell>
          <cell r="X514">
            <v>279083489</v>
          </cell>
          <cell r="Y514" t="str">
            <v>DPI</v>
          </cell>
          <cell r="Z514">
            <v>2402196860101</v>
          </cell>
          <cell r="AA514">
            <v>101</v>
          </cell>
          <cell r="AE514" t="str">
            <v>17 AV D 10-15 APTO 12 COL. VENEZUELA, GUATEMALA, GUATEMALA</v>
          </cell>
          <cell r="AF514">
            <v>101</v>
          </cell>
          <cell r="AG514">
            <v>44866</v>
          </cell>
          <cell r="AH514">
            <v>15</v>
          </cell>
          <cell r="AI514" t="str">
            <v>BANCO INDUSTRIAL, SOCIEDAD ANONIMA</v>
          </cell>
          <cell r="AJ514">
            <v>1830037733</v>
          </cell>
          <cell r="AK514" t="str">
            <v>GT63INDL01010000001830037733</v>
          </cell>
          <cell r="AL514">
            <v>6870</v>
          </cell>
          <cell r="AM514">
            <v>6870</v>
          </cell>
          <cell r="AN514">
            <v>6720</v>
          </cell>
          <cell r="AO514">
            <v>6720</v>
          </cell>
        </row>
        <row r="515">
          <cell r="L515" t="str">
            <v>MONICA EDITH  GARCIA LOPEZ</v>
          </cell>
          <cell r="M515">
            <v>31</v>
          </cell>
          <cell r="N515" t="str">
            <v>O</v>
          </cell>
          <cell r="O515" t="str">
            <v>OCUPADO</v>
          </cell>
          <cell r="P515">
            <v>1428457</v>
          </cell>
          <cell r="Q515">
            <v>83009</v>
          </cell>
          <cell r="R515" t="str">
            <v>AUXILIAR ADMINISTRATIVO DE DEPARTAMENTO</v>
          </cell>
          <cell r="S515">
            <v>0</v>
          </cell>
          <cell r="T515" t="str">
            <v>SIN ESPECIALIDAD</v>
          </cell>
          <cell r="U515">
            <v>0</v>
          </cell>
          <cell r="V515">
            <v>8151</v>
          </cell>
          <cell r="W515" t="str">
            <v>AUXILIAR ADMINISTRATIVO/A DE DEPARTAMENTO (DEPARTAMENTO DE COMPRAS, DIRECCIÓN ADMINISTRATIVA)</v>
          </cell>
          <cell r="X515">
            <v>1612504830101</v>
          </cell>
          <cell r="Y515" t="str">
            <v>DPI</v>
          </cell>
          <cell r="Z515">
            <v>1612504830101</v>
          </cell>
          <cell r="AA515">
            <v>101</v>
          </cell>
          <cell r="AE515" t="str">
            <v>3 CALLE 8-85 RESIDENCIALES SAN ANGEL</v>
          </cell>
          <cell r="AF515">
            <v>108</v>
          </cell>
          <cell r="AG515">
            <v>45033</v>
          </cell>
          <cell r="AH515">
            <v>15</v>
          </cell>
          <cell r="AI515" t="str">
            <v>BANCO INDUSTRIAL, SOCIEDAD ANONIMA</v>
          </cell>
          <cell r="AJ515">
            <v>2110156383</v>
          </cell>
          <cell r="AK515" t="str">
            <v>GT03INDL01010000002110156383</v>
          </cell>
          <cell r="AL515">
            <v>7800</v>
          </cell>
          <cell r="AM515">
            <v>7800</v>
          </cell>
          <cell r="AN515">
            <v>7800</v>
          </cell>
          <cell r="AO515">
            <v>7800</v>
          </cell>
        </row>
        <row r="516">
          <cell r="L516" t="str">
            <v>MYNOR ARNOLDO  MARROQUIN TUN</v>
          </cell>
          <cell r="M516">
            <v>31</v>
          </cell>
          <cell r="N516" t="str">
            <v>O</v>
          </cell>
          <cell r="O516" t="str">
            <v>OCUPADO</v>
          </cell>
          <cell r="P516">
            <v>1447477</v>
          </cell>
          <cell r="Q516">
            <v>82287</v>
          </cell>
          <cell r="R516" t="str">
            <v>OFICIAL DE DEFENSORÍA</v>
          </cell>
          <cell r="S516">
            <v>0</v>
          </cell>
          <cell r="T516" t="str">
            <v>SIN ESPECIALIDAD</v>
          </cell>
          <cell r="U516">
            <v>0</v>
          </cell>
          <cell r="V516">
            <v>8133</v>
          </cell>
          <cell r="W516" t="str">
            <v>OFICIAL DE DEFENSORÍA (DEFENSORÍA QUE TENGA ASIGNADO EL PUESTO, DIRECCIÓN DE DEFENSORÍAS)</v>
          </cell>
          <cell r="X516">
            <v>188237267</v>
          </cell>
          <cell r="Y516" t="str">
            <v>DPI</v>
          </cell>
          <cell r="Z516">
            <v>2326949070101</v>
          </cell>
          <cell r="AA516">
            <v>101</v>
          </cell>
          <cell r="AE516" t="str">
            <v>11 AVENIDA 7-22, GUATEMALA , MIXCO</v>
          </cell>
          <cell r="AF516">
            <v>108</v>
          </cell>
          <cell r="AG516">
            <v>44866</v>
          </cell>
          <cell r="AH516">
            <v>15</v>
          </cell>
          <cell r="AI516" t="str">
            <v>BANCO INDUSTRIAL, SOCIEDAD ANONIMA</v>
          </cell>
          <cell r="AJ516">
            <v>142189645</v>
          </cell>
          <cell r="AK516" t="str">
            <v>GT94INDL01010000000142189645</v>
          </cell>
          <cell r="AL516">
            <v>7350</v>
          </cell>
          <cell r="AM516">
            <v>7350</v>
          </cell>
          <cell r="AN516">
            <v>7200</v>
          </cell>
          <cell r="AO516">
            <v>7200</v>
          </cell>
        </row>
        <row r="517">
          <cell r="L517" t="str">
            <v>MYNOR AROLDO  IXCOT COYOY</v>
          </cell>
          <cell r="M517">
            <v>31</v>
          </cell>
          <cell r="N517" t="str">
            <v>O</v>
          </cell>
          <cell r="O517" t="str">
            <v>OCUPADO</v>
          </cell>
          <cell r="P517">
            <v>1438616</v>
          </cell>
          <cell r="Q517">
            <v>82462</v>
          </cell>
          <cell r="R517" t="str">
            <v>TÉCNICO ESPECIALIZADO DE DIRECCIÓN</v>
          </cell>
          <cell r="S517">
            <v>0</v>
          </cell>
          <cell r="T517" t="str">
            <v>SIN ESPECIALIDAD</v>
          </cell>
          <cell r="U517">
            <v>0</v>
          </cell>
          <cell r="V517">
            <v>8286</v>
          </cell>
          <cell r="W517" t="str">
            <v>TÉCNICO/A ESPECIALIZADO /A DE DIRECCIÓN (DIRECCIÓN DE COMUNICACIÓN SOCIAL)</v>
          </cell>
          <cell r="X517">
            <v>169310638</v>
          </cell>
          <cell r="Y517" t="str">
            <v>DPI</v>
          </cell>
          <cell r="Z517">
            <v>2197186360901</v>
          </cell>
          <cell r="AA517">
            <v>901</v>
          </cell>
          <cell r="AE517" t="str">
            <v>22 CALLE 13-80, GUATEMALA , GUATEMALA</v>
          </cell>
          <cell r="AF517">
            <v>101</v>
          </cell>
          <cell r="AG517">
            <v>44866</v>
          </cell>
          <cell r="AH517">
            <v>15</v>
          </cell>
          <cell r="AI517" t="str">
            <v>BANCO INDUSTRIAL, SOCIEDAD ANONIMA</v>
          </cell>
          <cell r="AJ517">
            <v>1756857</v>
          </cell>
          <cell r="AK517" t="str">
            <v>GT87INDL01010000000001756857</v>
          </cell>
          <cell r="AL517">
            <v>16650</v>
          </cell>
          <cell r="AM517">
            <v>16650</v>
          </cell>
          <cell r="AN517">
            <v>16500</v>
          </cell>
          <cell r="AO517">
            <v>16500</v>
          </cell>
        </row>
        <row r="518">
          <cell r="L518" t="str">
            <v>MYNOR OBED  MONROY RAMOS</v>
          </cell>
          <cell r="M518">
            <v>31</v>
          </cell>
          <cell r="N518" t="str">
            <v>O</v>
          </cell>
          <cell r="O518" t="str">
            <v>OCUPADO</v>
          </cell>
          <cell r="P518">
            <v>1565864</v>
          </cell>
          <cell r="Q518">
            <v>82007</v>
          </cell>
          <cell r="R518" t="str">
            <v>ASISTENTE ADMINISTRATIVO FINANCIERO</v>
          </cell>
          <cell r="U518">
            <v>0</v>
          </cell>
          <cell r="V518">
            <v>8242</v>
          </cell>
          <cell r="W518" t="str">
            <v>ASISTENTE ADMINISTRATIVO/A FINANCIERO/A (AUXILIATURAS, DIRECCIÓN DE AUXILIATURAS)</v>
          </cell>
          <cell r="X518">
            <v>201100358021</v>
          </cell>
          <cell r="Y518" t="str">
            <v>DPI</v>
          </cell>
          <cell r="Z518">
            <v>2082046011901</v>
          </cell>
          <cell r="AA518">
            <v>1901</v>
          </cell>
          <cell r="AE518" t="str">
            <v>CASERIO PUENTE BLANCO, ZACAPA, ZACAPA</v>
          </cell>
          <cell r="AF518">
            <v>1901</v>
          </cell>
          <cell r="AG518">
            <v>44866</v>
          </cell>
          <cell r="AH518">
            <v>15</v>
          </cell>
          <cell r="AI518" t="str">
            <v>BANCO INDUSTRIAL, SOCIEDAD ANONIMA</v>
          </cell>
          <cell r="AJ518">
            <v>310050885</v>
          </cell>
          <cell r="AK518" t="str">
            <v>GT28INDL01010000000310050885</v>
          </cell>
          <cell r="AL518">
            <v>5910</v>
          </cell>
          <cell r="AM518">
            <v>5910</v>
          </cell>
          <cell r="AN518">
            <v>5760</v>
          </cell>
          <cell r="AO518">
            <v>5760</v>
          </cell>
        </row>
        <row r="519">
          <cell r="L519" t="str">
            <v>NADIA PAOLA  PALMA HERRARTE</v>
          </cell>
          <cell r="M519">
            <v>31</v>
          </cell>
          <cell r="N519" t="str">
            <v>O</v>
          </cell>
          <cell r="O519" t="str">
            <v>OCUPADO</v>
          </cell>
          <cell r="P519">
            <v>1425739</v>
          </cell>
          <cell r="Q519">
            <v>82272</v>
          </cell>
          <cell r="R519" t="str">
            <v>SECRETARIO/A GENERAL</v>
          </cell>
          <cell r="S519">
            <v>0</v>
          </cell>
          <cell r="T519" t="str">
            <v>SIN ESPECIALIDAD</v>
          </cell>
          <cell r="U519">
            <v>0</v>
          </cell>
          <cell r="V519">
            <v>8208</v>
          </cell>
          <cell r="W519" t="str">
            <v>SECRETARÍA GENERAL</v>
          </cell>
          <cell r="X519">
            <v>280108069</v>
          </cell>
          <cell r="Y519" t="str">
            <v>DPI</v>
          </cell>
          <cell r="Z519">
            <v>2185165760102</v>
          </cell>
          <cell r="AA519">
            <v>102</v>
          </cell>
          <cell r="AB519">
            <v>18778</v>
          </cell>
          <cell r="AC519">
            <v>11</v>
          </cell>
          <cell r="AD519" t="str">
            <v>COLEGIO DE ABOGADOS Y NOTARIOS</v>
          </cell>
          <cell r="AE519" t="str">
            <v>LOTE 3 MNZ. C, SECTOR 1, COLONIA EL SHALOM, SANTA CATARINA PINULA</v>
          </cell>
          <cell r="AF519">
            <v>102</v>
          </cell>
          <cell r="AG519">
            <v>44866</v>
          </cell>
          <cell r="AH519">
            <v>15</v>
          </cell>
          <cell r="AI519" t="str">
            <v>BANCO INDUSTRIAL, SOCIEDAD ANONIMA</v>
          </cell>
          <cell r="AJ519">
            <v>8000040256</v>
          </cell>
          <cell r="AK519" t="str">
            <v>GT93INDL01010000008000040256</v>
          </cell>
          <cell r="AL519">
            <v>37275</v>
          </cell>
          <cell r="AM519">
            <v>37275</v>
          </cell>
          <cell r="AN519">
            <v>36750</v>
          </cell>
          <cell r="AO519">
            <v>36750</v>
          </cell>
        </row>
        <row r="520">
          <cell r="L520" t="str">
            <v>NADYA PATRICIA  PEREZ RAMIREZ</v>
          </cell>
          <cell r="M520">
            <v>31</v>
          </cell>
          <cell r="N520" t="str">
            <v>O</v>
          </cell>
          <cell r="O520" t="str">
            <v>OCUPADO</v>
          </cell>
          <cell r="P520">
            <v>1438615</v>
          </cell>
          <cell r="Q520">
            <v>82445</v>
          </cell>
          <cell r="R520" t="str">
            <v>TÉCNICO DE DEPARTAMENTO</v>
          </cell>
          <cell r="S520">
            <v>0</v>
          </cell>
          <cell r="T520" t="str">
            <v>SIN ESPECIALIDAD</v>
          </cell>
          <cell r="U520">
            <v>0</v>
          </cell>
          <cell r="V520">
            <v>8289</v>
          </cell>
          <cell r="W520" t="str">
            <v>TÉCNICO/A DE DEPARTAMENTO (DEPTO. DE REDACCIÓN Y EDICIÓN, DIRECCIÓN DE COMUNICACIÓN SOCIAL)</v>
          </cell>
          <cell r="X520">
            <v>201202250417</v>
          </cell>
          <cell r="Y520" t="str">
            <v>DPI</v>
          </cell>
          <cell r="Z520">
            <v>2484904780101</v>
          </cell>
          <cell r="AA520">
            <v>101</v>
          </cell>
          <cell r="AE520" t="str">
            <v>0 CALLE A 30-71 COLONIA UTATLÁN I ZONA 7 , GUATEMALA , GUATEMALA</v>
          </cell>
          <cell r="AF520">
            <v>101</v>
          </cell>
          <cell r="AG520">
            <v>44866</v>
          </cell>
          <cell r="AH520">
            <v>15</v>
          </cell>
          <cell r="AI520" t="str">
            <v>BANCO INDUSTRIAL, SOCIEDAD ANONIMA</v>
          </cell>
          <cell r="AJ520">
            <v>691321306</v>
          </cell>
          <cell r="AK520" t="str">
            <v>GT07INDL01010000000691321306</v>
          </cell>
          <cell r="AL520">
            <v>8550</v>
          </cell>
          <cell r="AM520">
            <v>8550</v>
          </cell>
          <cell r="AN520">
            <v>8400</v>
          </cell>
          <cell r="AO520">
            <v>8400</v>
          </cell>
        </row>
        <row r="521">
          <cell r="L521" t="str">
            <v>NANCY CAROLINA  CASTRO PINZON</v>
          </cell>
          <cell r="M521">
            <v>31</v>
          </cell>
          <cell r="N521" t="str">
            <v>O</v>
          </cell>
          <cell r="O521" t="str">
            <v>OCUPADO</v>
          </cell>
          <cell r="P521">
            <v>1433162</v>
          </cell>
          <cell r="Q521">
            <v>82442</v>
          </cell>
          <cell r="R521" t="str">
            <v>TÉCNICO DE DEPARTAMENTO</v>
          </cell>
          <cell r="S521">
            <v>0</v>
          </cell>
          <cell r="T521" t="str">
            <v>SIN ESPECIALIDAD</v>
          </cell>
          <cell r="U521">
            <v>0</v>
          </cell>
          <cell r="V521">
            <v>8334</v>
          </cell>
          <cell r="W521" t="str">
            <v>TÉCNICO/A DE DEPARTAMENTO (SECCIÓN DE GESTIÓN, DIRECCIÓN DE RECURSOS HUMANOS)</v>
          </cell>
          <cell r="X521">
            <v>201300022327</v>
          </cell>
          <cell r="Y521" t="str">
            <v>DPI</v>
          </cell>
          <cell r="Z521">
            <v>2092749720101</v>
          </cell>
          <cell r="AA521">
            <v>101</v>
          </cell>
          <cell r="AE521" t="str">
            <v>38 AV. 14-98 INTERIOR 5 LA FLORESTA</v>
          </cell>
          <cell r="AF521">
            <v>101</v>
          </cell>
          <cell r="AG521">
            <v>44866</v>
          </cell>
          <cell r="AH521">
            <v>15</v>
          </cell>
          <cell r="AI521" t="str">
            <v>BANCO INDUSTRIAL, SOCIEDAD ANONIMA</v>
          </cell>
          <cell r="AJ521">
            <v>2070059742</v>
          </cell>
          <cell r="AK521" t="str">
            <v>GT70INDL01010000002070059742</v>
          </cell>
          <cell r="AL521">
            <v>8550</v>
          </cell>
          <cell r="AM521">
            <v>8550</v>
          </cell>
          <cell r="AN521">
            <v>8400</v>
          </cell>
          <cell r="AO521">
            <v>8400</v>
          </cell>
        </row>
        <row r="522">
          <cell r="L522" t="str">
            <v>NANCY CAROLINA  COLINDRES LOPEZ</v>
          </cell>
          <cell r="M522">
            <v>31</v>
          </cell>
          <cell r="N522" t="str">
            <v>O</v>
          </cell>
          <cell r="O522" t="str">
            <v>OCUPADO</v>
          </cell>
          <cell r="P522">
            <v>1566556</v>
          </cell>
          <cell r="Q522">
            <v>82007</v>
          </cell>
          <cell r="R522" t="str">
            <v>ASISTENTE ADMINISTRATIVO FINANCIERO</v>
          </cell>
          <cell r="U522">
            <v>0</v>
          </cell>
          <cell r="V522">
            <v>8242</v>
          </cell>
          <cell r="W522" t="str">
            <v>ASISTENTE ADMINISTRATIVO/A FINANCIERO/A (AUXILIATURAS, DIRECCIÓN DE AUXILIATURAS)</v>
          </cell>
          <cell r="X522">
            <v>201500070038</v>
          </cell>
          <cell r="Y522" t="str">
            <v>DPI</v>
          </cell>
          <cell r="Z522">
            <v>2433627302101</v>
          </cell>
          <cell r="AA522">
            <v>2101</v>
          </cell>
          <cell r="AE522" t="str">
            <v>4 AVENIDA 0-36, BARRIO EL PORVENIR</v>
          </cell>
          <cell r="AF522">
            <v>2101</v>
          </cell>
          <cell r="AG522">
            <v>44866</v>
          </cell>
          <cell r="AH522">
            <v>15</v>
          </cell>
          <cell r="AI522" t="str">
            <v>BANCO INDUSTRIAL, SOCIEDAD ANONIMA</v>
          </cell>
          <cell r="AJ522">
            <v>970015735</v>
          </cell>
          <cell r="AK522" t="str">
            <v>GT10INDL01010000000970015735</v>
          </cell>
          <cell r="AL522">
            <v>5910</v>
          </cell>
          <cell r="AM522">
            <v>5910</v>
          </cell>
          <cell r="AN522">
            <v>5760</v>
          </cell>
          <cell r="AO522">
            <v>5760</v>
          </cell>
        </row>
        <row r="523">
          <cell r="L523" t="str">
            <v>NANCY EVANURY  GALINDO GRAMAJO</v>
          </cell>
          <cell r="M523">
            <v>31</v>
          </cell>
          <cell r="N523" t="str">
            <v>O</v>
          </cell>
          <cell r="O523" t="str">
            <v>OCUPADO</v>
          </cell>
          <cell r="P523">
            <v>1428469</v>
          </cell>
          <cell r="Q523">
            <v>82037</v>
          </cell>
          <cell r="R523" t="str">
            <v>AUXILIAR</v>
          </cell>
          <cell r="S523">
            <v>0</v>
          </cell>
          <cell r="T523" t="str">
            <v>SIN ESPECIALIDAD</v>
          </cell>
          <cell r="U523">
            <v>0</v>
          </cell>
          <cell r="V523">
            <v>8240</v>
          </cell>
          <cell r="W523" t="str">
            <v>AUXILIAR (AUXILIATURAS1,DIRECCIÓN DE AUXILIATURAS)</v>
          </cell>
          <cell r="X523">
            <v>275298453</v>
          </cell>
          <cell r="Y523" t="str">
            <v>DPI</v>
          </cell>
          <cell r="Z523">
            <v>1986049200922</v>
          </cell>
          <cell r="AA523">
            <v>922</v>
          </cell>
          <cell r="AB523">
            <v>15139</v>
          </cell>
          <cell r="AC523">
            <v>11</v>
          </cell>
          <cell r="AD523" t="str">
            <v>COLEGIO DE ABOGADOS Y NOTARIOS</v>
          </cell>
          <cell r="AE523" t="str">
            <v>1 CALLE 1-005, QUETZALTEANGO, FLORES COSTA CUCA</v>
          </cell>
          <cell r="AF523">
            <v>922</v>
          </cell>
          <cell r="AG523">
            <v>44866</v>
          </cell>
          <cell r="AH523">
            <v>15</v>
          </cell>
          <cell r="AI523" t="str">
            <v>BANCO INDUSTRIAL, SOCIEDAD ANONIMA</v>
          </cell>
          <cell r="AJ523">
            <v>210775692</v>
          </cell>
          <cell r="AK523" t="str">
            <v>GT42INDL01010000000210775692</v>
          </cell>
          <cell r="AL523">
            <v>17025</v>
          </cell>
          <cell r="AM523">
            <v>17025</v>
          </cell>
          <cell r="AN523">
            <v>16500</v>
          </cell>
          <cell r="AO523">
            <v>16500</v>
          </cell>
        </row>
        <row r="524">
          <cell r="L524" t="str">
            <v>NANCY JACKELINE  MORALES RODAS</v>
          </cell>
          <cell r="M524">
            <v>31</v>
          </cell>
          <cell r="N524" t="str">
            <v>O</v>
          </cell>
          <cell r="O524" t="str">
            <v>OCUPADO</v>
          </cell>
          <cell r="P524">
            <v>1443433</v>
          </cell>
          <cell r="Q524">
            <v>82016</v>
          </cell>
          <cell r="R524" t="str">
            <v>ASISTENTE DE DIRECCIÓN</v>
          </cell>
          <cell r="S524">
            <v>0</v>
          </cell>
          <cell r="T524" t="str">
            <v>SIN ESPECIALIDAD</v>
          </cell>
          <cell r="U524">
            <v>0</v>
          </cell>
          <cell r="V524">
            <v>8229</v>
          </cell>
          <cell r="W524" t="str">
            <v>ASISTENTE DE DIRECCIÓN (DIRECCIÓN DE AUXILIATURAS)</v>
          </cell>
          <cell r="X524">
            <v>282076025</v>
          </cell>
          <cell r="Y524" t="str">
            <v>DPI</v>
          </cell>
          <cell r="Z524">
            <v>2613950250101</v>
          </cell>
          <cell r="AA524">
            <v>101</v>
          </cell>
          <cell r="AE524" t="str">
            <v>7A. CALLE C 15-98 ZONA 21 , GUATEMALA , GUATEMALA</v>
          </cell>
          <cell r="AF524">
            <v>101</v>
          </cell>
          <cell r="AG524">
            <v>44866</v>
          </cell>
          <cell r="AH524">
            <v>15</v>
          </cell>
          <cell r="AI524" t="str">
            <v>BANCO INDUSTRIAL, SOCIEDAD ANONIMA</v>
          </cell>
          <cell r="AJ524">
            <v>2088516</v>
          </cell>
          <cell r="AK524" t="str">
            <v>GT43INDL01010000000002088516</v>
          </cell>
          <cell r="AL524">
            <v>8670</v>
          </cell>
          <cell r="AM524">
            <v>8670</v>
          </cell>
          <cell r="AN524">
            <v>8520</v>
          </cell>
          <cell r="AO524">
            <v>8520</v>
          </cell>
        </row>
        <row r="525">
          <cell r="L525" t="str">
            <v>NELSON JOSUE  LUNA PIMENTEL</v>
          </cell>
          <cell r="M525">
            <v>31</v>
          </cell>
          <cell r="N525" t="str">
            <v>O</v>
          </cell>
          <cell r="O525" t="str">
            <v>OCUPADO</v>
          </cell>
          <cell r="P525">
            <v>1444401</v>
          </cell>
          <cell r="Q525">
            <v>82282</v>
          </cell>
          <cell r="R525" t="str">
            <v>OFICIAL DE AUXILIATURA</v>
          </cell>
          <cell r="S525">
            <v>0</v>
          </cell>
          <cell r="T525" t="str">
            <v>SIN ESPECIALIDAD</v>
          </cell>
          <cell r="U525">
            <v>0</v>
          </cell>
          <cell r="V525">
            <v>8246</v>
          </cell>
          <cell r="W525" t="str">
            <v>OFICIAL DE AUXILIATURA (AUXILIATURAS, DIRECCIÓN DE AUXILIATURAS)</v>
          </cell>
          <cell r="X525">
            <v>201400946202</v>
          </cell>
          <cell r="Y525" t="str">
            <v>DPI</v>
          </cell>
          <cell r="Z525">
            <v>1849917652101</v>
          </cell>
          <cell r="AA525">
            <v>2101</v>
          </cell>
          <cell r="AE525" t="str">
            <v>LOTE 21 MANZANA H RESD. ALCAZAR, JALAPA, JALAPA</v>
          </cell>
          <cell r="AF525">
            <v>2101</v>
          </cell>
          <cell r="AG525">
            <v>44866</v>
          </cell>
          <cell r="AH525">
            <v>15</v>
          </cell>
          <cell r="AI525" t="str">
            <v>BANCO INDUSTRIAL, SOCIEDAD ANONIMA</v>
          </cell>
          <cell r="AJ525">
            <v>970024782</v>
          </cell>
          <cell r="AK525" t="str">
            <v>GT84INDL01010000000970024782</v>
          </cell>
          <cell r="AL525">
            <v>7350</v>
          </cell>
          <cell r="AM525">
            <v>7350</v>
          </cell>
          <cell r="AN525">
            <v>7200</v>
          </cell>
          <cell r="AO525">
            <v>7200</v>
          </cell>
        </row>
        <row r="526">
          <cell r="L526" t="str">
            <v>NERY ISAAC  RECINOS CALDERON</v>
          </cell>
          <cell r="M526">
            <v>31</v>
          </cell>
          <cell r="N526" t="str">
            <v>O</v>
          </cell>
          <cell r="O526" t="str">
            <v>OCUPADO</v>
          </cell>
          <cell r="P526">
            <v>1425994</v>
          </cell>
          <cell r="Q526">
            <v>81968</v>
          </cell>
          <cell r="R526" t="str">
            <v>AGENTE DE SEGURIDAD</v>
          </cell>
          <cell r="S526">
            <v>0</v>
          </cell>
          <cell r="T526" t="str">
            <v>SIN ESPECIALIDAD</v>
          </cell>
          <cell r="U526">
            <v>0</v>
          </cell>
          <cell r="V526">
            <v>8106</v>
          </cell>
          <cell r="W526" t="str">
            <v>AGENTE DE SEGURIDAD (SECCIÓN DE SEGURIDAD DE INSTALACIONES, DIRECCIÓN DE SEGURIDAD INSTITUCIONAL)</v>
          </cell>
          <cell r="X526">
            <v>165494535</v>
          </cell>
          <cell r="Y526" t="str">
            <v>DPI</v>
          </cell>
          <cell r="Z526">
            <v>2412729631306</v>
          </cell>
          <cell r="AA526">
            <v>1306</v>
          </cell>
          <cell r="AE526" t="str">
            <v>COMUNIDAD 29 DE DICIEMBRE ZONA 0, CHIMALTENANGO, ZARAGOZA</v>
          </cell>
          <cell r="AF526">
            <v>1306</v>
          </cell>
          <cell r="AG526">
            <v>44866</v>
          </cell>
          <cell r="AH526">
            <v>15</v>
          </cell>
          <cell r="AI526" t="str">
            <v>BANCO INDUSTRIAL, SOCIEDAD ANONIMA</v>
          </cell>
          <cell r="AJ526">
            <v>140689455</v>
          </cell>
          <cell r="AK526" t="str">
            <v>GT61INDL01010000000140689455</v>
          </cell>
          <cell r="AL526">
            <v>6750</v>
          </cell>
          <cell r="AM526">
            <v>6750</v>
          </cell>
          <cell r="AN526">
            <v>6600</v>
          </cell>
          <cell r="AO526">
            <v>6600</v>
          </cell>
        </row>
        <row r="527">
          <cell r="L527" t="str">
            <v>NERY ISMAEL  ADQUI GARCIA</v>
          </cell>
          <cell r="M527">
            <v>31</v>
          </cell>
          <cell r="N527" t="str">
            <v>O</v>
          </cell>
          <cell r="O527" t="str">
            <v>OCUPADO</v>
          </cell>
          <cell r="P527">
            <v>1433113</v>
          </cell>
          <cell r="Q527">
            <v>82297</v>
          </cell>
          <cell r="R527" t="str">
            <v>PILOTO</v>
          </cell>
          <cell r="S527">
            <v>0</v>
          </cell>
          <cell r="T527" t="str">
            <v>SIN ESPECIALIDAD</v>
          </cell>
          <cell r="U527">
            <v>0</v>
          </cell>
          <cell r="V527">
            <v>8108</v>
          </cell>
          <cell r="W527" t="str">
            <v>PILOTO/A (DEPARTAMENTO DE TRANSPORTE, DIRECCIÓN ADMINISTRATIVA)</v>
          </cell>
          <cell r="X527">
            <v>172027609</v>
          </cell>
          <cell r="Y527" t="str">
            <v>DPI</v>
          </cell>
          <cell r="Z527">
            <v>1958823931501</v>
          </cell>
          <cell r="AA527">
            <v>1501</v>
          </cell>
          <cell r="AE527" t="str">
            <v>ALDEA PAYAQUE</v>
          </cell>
          <cell r="AF527">
            <v>1501</v>
          </cell>
          <cell r="AG527">
            <v>44866</v>
          </cell>
          <cell r="AH527">
            <v>15</v>
          </cell>
          <cell r="AI527" t="str">
            <v>BANCO INDUSTRIAL, SOCIEDAD ANONIMA</v>
          </cell>
          <cell r="AJ527">
            <v>1760022259</v>
          </cell>
          <cell r="AK527" t="str">
            <v>GT90INDL01010000001760022259</v>
          </cell>
          <cell r="AL527">
            <v>6270</v>
          </cell>
          <cell r="AM527">
            <v>6270</v>
          </cell>
          <cell r="AN527">
            <v>6120</v>
          </cell>
          <cell r="AO527">
            <v>6120</v>
          </cell>
        </row>
        <row r="528">
          <cell r="L528" t="str">
            <v>NINETH DEL ROSARIO  CASTILLO BARRIOS</v>
          </cell>
          <cell r="M528">
            <v>31</v>
          </cell>
          <cell r="N528" t="str">
            <v>O</v>
          </cell>
          <cell r="O528" t="str">
            <v>OCUPADO</v>
          </cell>
          <cell r="P528">
            <v>1441782</v>
          </cell>
          <cell r="Q528">
            <v>82330</v>
          </cell>
          <cell r="R528" t="str">
            <v>SECRETARIO/A DE DIRECCIÓN</v>
          </cell>
          <cell r="S528">
            <v>0</v>
          </cell>
          <cell r="T528" t="str">
            <v>SIN ESPECIALIDAD</v>
          </cell>
          <cell r="U528">
            <v>0</v>
          </cell>
          <cell r="V528">
            <v>8157</v>
          </cell>
          <cell r="W528" t="str">
            <v>SECRETARIO/A DE DIRECCIÓN (DIRECCIÓN DE PROMOCIÓN Y EDUCACIÓN)</v>
          </cell>
          <cell r="X528">
            <v>270067960</v>
          </cell>
          <cell r="Y528" t="str">
            <v>DPI</v>
          </cell>
          <cell r="Z528">
            <v>2607230101219</v>
          </cell>
          <cell r="AA528">
            <v>1219</v>
          </cell>
          <cell r="AE528" t="str">
            <v xml:space="preserve">21 AV.  13-21  KAMINAL JUYU II </v>
          </cell>
          <cell r="AF528">
            <v>101</v>
          </cell>
          <cell r="AG528">
            <v>44986</v>
          </cell>
          <cell r="AH528">
            <v>15</v>
          </cell>
          <cell r="AI528" t="str">
            <v>BANCO INDUSTRIAL, SOCIEDAD ANONIMA</v>
          </cell>
          <cell r="AJ528">
            <v>120134085</v>
          </cell>
          <cell r="AK528" t="str">
            <v>GT45INDL01010000000120134085</v>
          </cell>
          <cell r="AL528">
            <v>6870</v>
          </cell>
          <cell r="AM528">
            <v>6870</v>
          </cell>
          <cell r="AN528">
            <v>6720</v>
          </cell>
          <cell r="AO528">
            <v>6720</v>
          </cell>
        </row>
        <row r="529">
          <cell r="L529" t="str">
            <v>NOE   CANCINOS LARA</v>
          </cell>
          <cell r="M529">
            <v>31</v>
          </cell>
          <cell r="N529" t="str">
            <v>O</v>
          </cell>
          <cell r="O529" t="str">
            <v>OCUPADO</v>
          </cell>
          <cell r="P529">
            <v>1433130</v>
          </cell>
          <cell r="Q529">
            <v>82372</v>
          </cell>
          <cell r="R529" t="str">
            <v>SUPERVISOR</v>
          </cell>
          <cell r="S529">
            <v>0</v>
          </cell>
          <cell r="T529" t="str">
            <v>SIN ESPECIALIDAD</v>
          </cell>
          <cell r="U529">
            <v>0</v>
          </cell>
          <cell r="V529">
            <v>8118</v>
          </cell>
          <cell r="W529" t="str">
            <v>SUPERVISOR/A (DEPARTAMENTO DE SERVICIOS GENERALES, DIRECCIÓN ADMINISTRATIVA)</v>
          </cell>
          <cell r="X529">
            <v>155355449</v>
          </cell>
          <cell r="Y529" t="str">
            <v>DPI</v>
          </cell>
          <cell r="Z529">
            <v>2210213611001</v>
          </cell>
          <cell r="AA529">
            <v>1001</v>
          </cell>
          <cell r="AE529" t="str">
            <v>4 CALLE 5-74, LA CASTELLANA, CHIMALTENANGO, EL TEJAR</v>
          </cell>
          <cell r="AF529">
            <v>416</v>
          </cell>
          <cell r="AG529">
            <v>44866</v>
          </cell>
          <cell r="AH529">
            <v>15</v>
          </cell>
          <cell r="AI529" t="str">
            <v>BANCO INDUSTRIAL, SOCIEDAD ANONIMA</v>
          </cell>
          <cell r="AJ529">
            <v>120130760</v>
          </cell>
          <cell r="AK529" t="str">
            <v>GT95INDL01010000000120130760</v>
          </cell>
          <cell r="AL529">
            <v>7350</v>
          </cell>
          <cell r="AM529">
            <v>7350</v>
          </cell>
          <cell r="AN529">
            <v>7200</v>
          </cell>
          <cell r="AO529">
            <v>7200</v>
          </cell>
        </row>
        <row r="530">
          <cell r="L530" t="str">
            <v>NOE FERNANDO  PALMA GODOY</v>
          </cell>
          <cell r="M530">
            <v>31</v>
          </cell>
          <cell r="N530" t="str">
            <v>O</v>
          </cell>
          <cell r="O530" t="str">
            <v>OCUPADO</v>
          </cell>
          <cell r="P530">
            <v>1564748</v>
          </cell>
          <cell r="Q530">
            <v>82293</v>
          </cell>
          <cell r="R530" t="str">
            <v>OFICIAL DE UNIDAD</v>
          </cell>
          <cell r="S530">
            <v>0</v>
          </cell>
          <cell r="T530" t="str">
            <v>SIN ESPECIALIDAD</v>
          </cell>
          <cell r="U530">
            <v>0</v>
          </cell>
          <cell r="V530">
            <v>8299</v>
          </cell>
          <cell r="W530" t="str">
            <v>OFICIAL DE UNIDAD (UNIDAD DE DERECHOS CIVILES Y POLÍTICOS, AUXILIATURA GUATEMALA CENTRAL)</v>
          </cell>
          <cell r="X530">
            <v>2969840430101</v>
          </cell>
          <cell r="Y530" t="str">
            <v>DPI</v>
          </cell>
          <cell r="Z530">
            <v>2969840430101</v>
          </cell>
          <cell r="AA530">
            <v>101</v>
          </cell>
          <cell r="AE530" t="str">
            <v xml:space="preserve">CASA I-14 RESIDENCIAL CAÑADAS DEL VALLE </v>
          </cell>
          <cell r="AF530">
            <v>115</v>
          </cell>
          <cell r="AG530">
            <v>45232</v>
          </cell>
          <cell r="AH530">
            <v>15</v>
          </cell>
          <cell r="AI530" t="str">
            <v>BANCO INDUSTRIAL, SOCIEDAD ANONIMA</v>
          </cell>
          <cell r="AJ530">
            <v>20155735</v>
          </cell>
          <cell r="AK530" t="str">
            <v>GT70INDL01010000000020155735</v>
          </cell>
          <cell r="AL530">
            <v>7200</v>
          </cell>
          <cell r="AM530">
            <v>7200</v>
          </cell>
          <cell r="AN530">
            <v>7200</v>
          </cell>
          <cell r="AO530">
            <v>7200</v>
          </cell>
        </row>
        <row r="531">
          <cell r="L531" t="str">
            <v>NORA PATRICIA  GALICIA</v>
          </cell>
          <cell r="M531">
            <v>31</v>
          </cell>
          <cell r="N531" t="str">
            <v>O</v>
          </cell>
          <cell r="O531" t="str">
            <v>OCUPADO</v>
          </cell>
          <cell r="P531">
            <v>1566552</v>
          </cell>
          <cell r="Q531">
            <v>82007</v>
          </cell>
          <cell r="R531" t="str">
            <v>ASISTENTE ADMINISTRATIVO FINANCIERO</v>
          </cell>
          <cell r="U531">
            <v>0</v>
          </cell>
          <cell r="V531">
            <v>8242</v>
          </cell>
          <cell r="W531" t="str">
            <v>ASISTENTE ADMINISTRATIVO/A FINANCIERO/A (AUXILIATURAS, DIRECCIÓN DE AUXILIATURAS)</v>
          </cell>
          <cell r="X531">
            <v>271295362</v>
          </cell>
          <cell r="Y531" t="str">
            <v>DPI</v>
          </cell>
          <cell r="Z531">
            <v>1575623360601</v>
          </cell>
          <cell r="AA531">
            <v>601</v>
          </cell>
          <cell r="AE531" t="str">
            <v xml:space="preserve">1 CALLE A 9 AVENIDA, JALAPA, JALAPA </v>
          </cell>
          <cell r="AF531">
            <v>2101</v>
          </cell>
          <cell r="AG531">
            <v>44866</v>
          </cell>
          <cell r="AH531">
            <v>15</v>
          </cell>
          <cell r="AI531" t="str">
            <v>BANCO INDUSTRIAL, SOCIEDAD ANONIMA</v>
          </cell>
          <cell r="AJ531">
            <v>4140005481</v>
          </cell>
          <cell r="AK531" t="str">
            <v>GT28INDL01010000004140005481</v>
          </cell>
          <cell r="AL531">
            <v>5910</v>
          </cell>
          <cell r="AM531">
            <v>5910</v>
          </cell>
          <cell r="AN531">
            <v>5760</v>
          </cell>
          <cell r="AO531">
            <v>5760</v>
          </cell>
        </row>
        <row r="532">
          <cell r="L532" t="str">
            <v>NORA RUTH  LOPEZ VIELMAN DE MOLINA</v>
          </cell>
          <cell r="M532">
            <v>31</v>
          </cell>
          <cell r="N532" t="str">
            <v>O</v>
          </cell>
          <cell r="O532" t="str">
            <v>OCUPADO</v>
          </cell>
          <cell r="P532">
            <v>1444404</v>
          </cell>
          <cell r="Q532">
            <v>82282</v>
          </cell>
          <cell r="R532" t="str">
            <v>OFICIAL DE AUXILIATURA</v>
          </cell>
          <cell r="S532">
            <v>0</v>
          </cell>
          <cell r="T532" t="str">
            <v>SIN ESPECIALIDAD</v>
          </cell>
          <cell r="U532">
            <v>0</v>
          </cell>
          <cell r="V532">
            <v>8246</v>
          </cell>
          <cell r="W532" t="str">
            <v>OFICIAL DE AUXILIATURA (AUXILIATURAS, DIRECCIÓN DE AUXILIATURAS)</v>
          </cell>
          <cell r="X532">
            <v>201500070065</v>
          </cell>
          <cell r="Y532" t="str">
            <v>DPI</v>
          </cell>
          <cell r="Z532">
            <v>2466500602101</v>
          </cell>
          <cell r="AA532">
            <v>2101</v>
          </cell>
          <cell r="AE532" t="str">
            <v>4TA. AVENIDA LOTE I 31 RESIDENCIALES ALCAZAR, JALAPA, JALAPA</v>
          </cell>
          <cell r="AF532">
            <v>2101</v>
          </cell>
          <cell r="AG532">
            <v>44866</v>
          </cell>
          <cell r="AH532">
            <v>15</v>
          </cell>
          <cell r="AI532" t="str">
            <v>BANCO INDUSTRIAL, SOCIEDAD ANONIMA</v>
          </cell>
          <cell r="AJ532">
            <v>970014928</v>
          </cell>
          <cell r="AK532" t="str">
            <v>GT71INDL01010000000970014928</v>
          </cell>
          <cell r="AL532">
            <v>7350</v>
          </cell>
          <cell r="AM532">
            <v>7350</v>
          </cell>
          <cell r="AN532">
            <v>7200</v>
          </cell>
          <cell r="AO532">
            <v>7200</v>
          </cell>
        </row>
        <row r="533">
          <cell r="L533" t="str">
            <v>NORMA ALEJANDRINA  LOPEZ TOASPERN</v>
          </cell>
          <cell r="M533">
            <v>31</v>
          </cell>
          <cell r="N533" t="str">
            <v>O</v>
          </cell>
          <cell r="O533" t="str">
            <v>OCUPADO</v>
          </cell>
          <cell r="P533">
            <v>1432344</v>
          </cell>
          <cell r="Q533">
            <v>82082</v>
          </cell>
          <cell r="R533" t="str">
            <v>AUXILIAR DE DEFENSORÍA</v>
          </cell>
          <cell r="S533">
            <v>0</v>
          </cell>
          <cell r="T533" t="str">
            <v>SIN ESPECIALIDAD</v>
          </cell>
          <cell r="U533">
            <v>0</v>
          </cell>
          <cell r="V533">
            <v>8129</v>
          </cell>
          <cell r="W533" t="str">
            <v>AUXILIAR DE DEFENSORÍA (DEFENSORÍA QUE TENGA ASIGNADO EL PUESTO, DIRECCIÓN DE DEFENSORÍAS)</v>
          </cell>
          <cell r="X533">
            <v>268115425</v>
          </cell>
          <cell r="Y533" t="str">
            <v>DPI</v>
          </cell>
          <cell r="Z533">
            <v>2660949370101</v>
          </cell>
          <cell r="AA533">
            <v>101</v>
          </cell>
          <cell r="AE533" t="str">
            <v>18 AV. A 26-19 , GUATEMALA , GUATEMALA</v>
          </cell>
          <cell r="AF533">
            <v>101</v>
          </cell>
          <cell r="AG533">
            <v>44866</v>
          </cell>
          <cell r="AH533">
            <v>15</v>
          </cell>
          <cell r="AI533" t="str">
            <v>BANCO INDUSTRIAL, SOCIEDAD ANONIMA</v>
          </cell>
          <cell r="AJ533">
            <v>141141191</v>
          </cell>
          <cell r="AK533" t="str">
            <v>GT66INDL01010000000141141191</v>
          </cell>
          <cell r="AL533">
            <v>7950</v>
          </cell>
          <cell r="AM533">
            <v>7950</v>
          </cell>
          <cell r="AN533">
            <v>7800</v>
          </cell>
          <cell r="AO533">
            <v>7800</v>
          </cell>
        </row>
        <row r="534">
          <cell r="L534" t="str">
            <v>NYDIA  EUNICE  SAZO ESCOBAR</v>
          </cell>
          <cell r="M534">
            <v>31</v>
          </cell>
          <cell r="N534" t="str">
            <v>O</v>
          </cell>
          <cell r="O534" t="str">
            <v>OCUPADO</v>
          </cell>
          <cell r="P534">
            <v>1446930</v>
          </cell>
          <cell r="Q534">
            <v>82280</v>
          </cell>
          <cell r="R534" t="str">
            <v>OFICIAL DE AUXILIATURA</v>
          </cell>
          <cell r="S534">
            <v>0</v>
          </cell>
          <cell r="T534" t="str">
            <v>SIN ESPECIALIDAD</v>
          </cell>
          <cell r="U534">
            <v>0</v>
          </cell>
          <cell r="V534">
            <v>8246</v>
          </cell>
          <cell r="W534" t="str">
            <v>OFICIAL DE AUXILIATURA (AUXILIATURAS, DIRECCIÓN DE AUXILIATURAS)</v>
          </cell>
          <cell r="X534">
            <v>201002601738</v>
          </cell>
          <cell r="Y534" t="str">
            <v>DPI</v>
          </cell>
          <cell r="Z534">
            <v>1767730450101</v>
          </cell>
          <cell r="AA534">
            <v>101</v>
          </cell>
          <cell r="AE534" t="str">
            <v xml:space="preserve">ALDEA LAS LAGUNAS SAN MARCOS </v>
          </cell>
          <cell r="AF534">
            <v>1201</v>
          </cell>
          <cell r="AG534">
            <v>44927</v>
          </cell>
          <cell r="AH534">
            <v>15</v>
          </cell>
          <cell r="AI534" t="str">
            <v>BANCO INDUSTRIAL, SOCIEDAD ANONIMA</v>
          </cell>
          <cell r="AJ534">
            <v>2190022463</v>
          </cell>
          <cell r="AK534" t="str">
            <v>GT48INDL01010000002190022463</v>
          </cell>
          <cell r="AL534">
            <v>7350</v>
          </cell>
          <cell r="AM534">
            <v>7350</v>
          </cell>
          <cell r="AN534">
            <v>7200</v>
          </cell>
          <cell r="AO534">
            <v>7200</v>
          </cell>
        </row>
        <row r="535">
          <cell r="L535" t="str">
            <v>OLEGARIO MIGUEL  CETO LOPEZ</v>
          </cell>
          <cell r="M535">
            <v>31</v>
          </cell>
          <cell r="N535" t="str">
            <v>O</v>
          </cell>
          <cell r="O535" t="str">
            <v>OCUPADO</v>
          </cell>
          <cell r="P535">
            <v>1462679</v>
          </cell>
          <cell r="Q535">
            <v>82170</v>
          </cell>
          <cell r="R535" t="str">
            <v>EDUCADOR</v>
          </cell>
          <cell r="S535">
            <v>0</v>
          </cell>
          <cell r="T535" t="str">
            <v>SIN ESPECIALIDAD</v>
          </cell>
          <cell r="U535">
            <v>0</v>
          </cell>
          <cell r="V535">
            <v>8249</v>
          </cell>
          <cell r="W535" t="str">
            <v>EDUCADOR/A (AUXILIATURAS, DIRECCIÓN DE AUXILIATURAS)</v>
          </cell>
          <cell r="X535">
            <v>159197615</v>
          </cell>
          <cell r="Y535" t="str">
            <v>DPI</v>
          </cell>
          <cell r="Z535">
            <v>2539200191413</v>
          </cell>
          <cell r="AA535">
            <v>1413</v>
          </cell>
          <cell r="AE535" t="str">
            <v>10 CALLE E 9-48, GUATEMALA, MIXCO</v>
          </cell>
          <cell r="AF535">
            <v>108</v>
          </cell>
          <cell r="AG535">
            <v>44866</v>
          </cell>
          <cell r="AH535">
            <v>15</v>
          </cell>
          <cell r="AI535" t="str">
            <v>BANCO INDUSTRIAL, SOCIEDAD ANONIMA</v>
          </cell>
          <cell r="AJ535">
            <v>3350022038</v>
          </cell>
          <cell r="AK535" t="str">
            <v>GT83INDL01010000003350022038</v>
          </cell>
          <cell r="AL535">
            <v>7350</v>
          </cell>
          <cell r="AM535">
            <v>7350</v>
          </cell>
          <cell r="AN535">
            <v>7200</v>
          </cell>
          <cell r="AO535">
            <v>7200</v>
          </cell>
        </row>
        <row r="536">
          <cell r="L536" t="str">
            <v>OLGA RAQUEL  ESTRADA VASQUEZ</v>
          </cell>
          <cell r="M536">
            <v>31</v>
          </cell>
          <cell r="N536" t="str">
            <v>O</v>
          </cell>
          <cell r="O536" t="str">
            <v>OCUPADO</v>
          </cell>
          <cell r="P536">
            <v>1564885</v>
          </cell>
          <cell r="Q536">
            <v>82326</v>
          </cell>
          <cell r="R536" t="str">
            <v>PSICÓLOGO/A</v>
          </cell>
          <cell r="S536">
            <v>0</v>
          </cell>
          <cell r="T536" t="str">
            <v>SIN ESPECIALIDAD</v>
          </cell>
          <cell r="U536">
            <v>0</v>
          </cell>
          <cell r="V536">
            <v>8293</v>
          </cell>
          <cell r="W536" t="str">
            <v>PSICÓLOGO/A (DEPARTAMENTO DE ATENCIÓN VICTIMOLÓGICA, DIRECCIÓN DE AUXILIATURAS)</v>
          </cell>
          <cell r="X536">
            <v>283240000</v>
          </cell>
          <cell r="Y536" t="str">
            <v>DPI</v>
          </cell>
          <cell r="Z536">
            <v>2294391360101</v>
          </cell>
          <cell r="AA536">
            <v>101</v>
          </cell>
          <cell r="AB536">
            <v>2818</v>
          </cell>
          <cell r="AC536">
            <v>13</v>
          </cell>
          <cell r="AD536" t="str">
            <v>COLEGIO DE SICOLOGIA</v>
          </cell>
          <cell r="AE536" t="str">
            <v>KM 8 CARR SALVADOR CASA 24 C LOMA ALTA I, GUATEMALA, SANTA CATARINA PINULA</v>
          </cell>
          <cell r="AF536">
            <v>102</v>
          </cell>
          <cell r="AG536">
            <v>44866</v>
          </cell>
          <cell r="AH536">
            <v>15</v>
          </cell>
          <cell r="AI536" t="str">
            <v>BANCO INDUSTRIAL, SOCIEDAD ANONIMA</v>
          </cell>
          <cell r="AJ536">
            <v>182455293</v>
          </cell>
          <cell r="AK536" t="str">
            <v>GT09INDL01010000000182455293</v>
          </cell>
          <cell r="AL536">
            <v>9725</v>
          </cell>
          <cell r="AM536">
            <v>9725</v>
          </cell>
          <cell r="AN536">
            <v>9200</v>
          </cell>
          <cell r="AO536">
            <v>9200</v>
          </cell>
        </row>
        <row r="537">
          <cell r="L537" t="str">
            <v>OLINDA ARACELY  MO TEYUL</v>
          </cell>
          <cell r="M537">
            <v>31</v>
          </cell>
          <cell r="N537" t="str">
            <v>O</v>
          </cell>
          <cell r="O537" t="str">
            <v>OCUPADO</v>
          </cell>
          <cell r="P537">
            <v>1444228</v>
          </cell>
          <cell r="Q537">
            <v>82282</v>
          </cell>
          <cell r="R537" t="str">
            <v>OFICIAL DE AUXILIATURA</v>
          </cell>
          <cell r="S537">
            <v>0</v>
          </cell>
          <cell r="T537" t="str">
            <v>SIN ESPECIALIDAD</v>
          </cell>
          <cell r="U537">
            <v>0</v>
          </cell>
          <cell r="V537">
            <v>8246</v>
          </cell>
          <cell r="W537" t="str">
            <v>OFICIAL DE AUXILIATURA (AUXILIATURAS, DIRECCIÓN DE AUXILIATURAS)</v>
          </cell>
          <cell r="X537">
            <v>201101140745</v>
          </cell>
          <cell r="Y537" t="str">
            <v>DPI</v>
          </cell>
          <cell r="Z537">
            <v>1584843041601</v>
          </cell>
          <cell r="AA537">
            <v>1601</v>
          </cell>
          <cell r="AE537" t="str">
            <v>9NA AV. 4-79 ZONA 6, ALTA VERAPAZ, COBÁN</v>
          </cell>
          <cell r="AF537">
            <v>1601</v>
          </cell>
          <cell r="AG537">
            <v>44866</v>
          </cell>
          <cell r="AH537">
            <v>15</v>
          </cell>
          <cell r="AI537" t="str">
            <v>BANCO INDUSTRIAL, SOCIEDAD ANONIMA</v>
          </cell>
          <cell r="AJ537">
            <v>340068170</v>
          </cell>
          <cell r="AK537" t="str">
            <v>GT52INDL01010000000340068170</v>
          </cell>
          <cell r="AL537">
            <v>7350</v>
          </cell>
          <cell r="AM537">
            <v>7350</v>
          </cell>
          <cell r="AN537">
            <v>7200</v>
          </cell>
          <cell r="AO537">
            <v>7200</v>
          </cell>
        </row>
        <row r="538">
          <cell r="L538" t="str">
            <v>OLIVIA LIZANDRA  SEP HERNANDEZ</v>
          </cell>
          <cell r="M538">
            <v>31</v>
          </cell>
          <cell r="N538" t="str">
            <v>O</v>
          </cell>
          <cell r="O538" t="str">
            <v>OCUPADO</v>
          </cell>
          <cell r="P538">
            <v>1444360</v>
          </cell>
          <cell r="Q538">
            <v>82126</v>
          </cell>
          <cell r="R538" t="str">
            <v>CONSERJE</v>
          </cell>
          <cell r="S538">
            <v>0</v>
          </cell>
          <cell r="T538" t="str">
            <v>SIN ESPECIALIDAD</v>
          </cell>
          <cell r="U538">
            <v>0</v>
          </cell>
          <cell r="V538">
            <v>8250</v>
          </cell>
          <cell r="W538" t="str">
            <v>CONSERJE (AUXILIATURA, DIRECCIÓN DE AUXILIATURAS)</v>
          </cell>
          <cell r="X538">
            <v>201500093399</v>
          </cell>
          <cell r="Y538" t="str">
            <v>DPI</v>
          </cell>
          <cell r="Z538">
            <v>2171319640501</v>
          </cell>
          <cell r="AA538">
            <v>501</v>
          </cell>
          <cell r="AE538" t="str">
            <v>2DA CALLE 18 AV.LOTE 32 SEC B COLONIA HUNAPU, ESCUINTLA, ESCUINTLA</v>
          </cell>
          <cell r="AF538">
            <v>501</v>
          </cell>
          <cell r="AG538">
            <v>44866</v>
          </cell>
          <cell r="AH538">
            <v>15</v>
          </cell>
          <cell r="AI538" t="str">
            <v>BANCO INDUSTRIAL, SOCIEDAD ANONIMA</v>
          </cell>
          <cell r="AJ538">
            <v>80088438</v>
          </cell>
          <cell r="AK538" t="str">
            <v>GT92INDL01010000000080088438</v>
          </cell>
          <cell r="AL538">
            <v>5670</v>
          </cell>
          <cell r="AM538">
            <v>5670</v>
          </cell>
          <cell r="AN538">
            <v>5520</v>
          </cell>
          <cell r="AO538">
            <v>5520</v>
          </cell>
        </row>
        <row r="539">
          <cell r="L539" t="str">
            <v>OMAR CHRISTOPHER  CHELEY CATALAN</v>
          </cell>
          <cell r="M539">
            <v>31</v>
          </cell>
          <cell r="N539" t="str">
            <v>O</v>
          </cell>
          <cell r="O539" t="str">
            <v>OCUPADO</v>
          </cell>
          <cell r="P539">
            <v>1434339</v>
          </cell>
          <cell r="Q539">
            <v>83088</v>
          </cell>
          <cell r="R539" t="str">
            <v>SUPERVISOR DE DEPARTAMENTO</v>
          </cell>
          <cell r="S539">
            <v>0</v>
          </cell>
          <cell r="T539" t="str">
            <v>SIN ESPECIALIDAD</v>
          </cell>
          <cell r="U539">
            <v>0</v>
          </cell>
          <cell r="V539">
            <v>8101</v>
          </cell>
          <cell r="W539" t="str">
            <v>SUPERVISOR/A DE DEPARTAMENTO (DEPARTAMENTO DE SEGURIDAD, DIRECCIÓN DE SEGURIDAD INSTITUCIONAL)</v>
          </cell>
          <cell r="X539">
            <v>179494554</v>
          </cell>
          <cell r="Y539" t="str">
            <v>DPI</v>
          </cell>
          <cell r="Z539">
            <v>1934256530101</v>
          </cell>
          <cell r="AA539">
            <v>101</v>
          </cell>
          <cell r="AE539" t="str">
            <v>11 CALLE 25-33</v>
          </cell>
          <cell r="AF539">
            <v>101</v>
          </cell>
          <cell r="AG539">
            <v>44866</v>
          </cell>
          <cell r="AH539">
            <v>15</v>
          </cell>
          <cell r="AI539" t="str">
            <v>BANCO INDUSTRIAL, SOCIEDAD ANONIMA</v>
          </cell>
          <cell r="AJ539">
            <v>120423223</v>
          </cell>
          <cell r="AK539" t="str">
            <v>GT73INDL01010000000120423223</v>
          </cell>
          <cell r="AL539">
            <v>7950</v>
          </cell>
          <cell r="AM539">
            <v>7950</v>
          </cell>
          <cell r="AN539">
            <v>7800</v>
          </cell>
          <cell r="AO539">
            <v>7800</v>
          </cell>
        </row>
        <row r="540">
          <cell r="L540" t="str">
            <v>ONDINA ELIZABETH  FAJARDO FRANCO</v>
          </cell>
          <cell r="M540">
            <v>31</v>
          </cell>
          <cell r="N540" t="str">
            <v>O</v>
          </cell>
          <cell r="O540" t="str">
            <v>OCUPADO</v>
          </cell>
          <cell r="P540">
            <v>1566640</v>
          </cell>
          <cell r="Q540">
            <v>83008</v>
          </cell>
          <cell r="R540" t="str">
            <v>AUXILIAR DE DEPARTAMENTO</v>
          </cell>
          <cell r="U540">
            <v>0</v>
          </cell>
          <cell r="V540">
            <v>8214</v>
          </cell>
          <cell r="W540" t="str">
            <v>AUXILIAR DE DEPARTAMENTO (ARCHIVO GENERAL, SECRETARÍA GENERAL)</v>
          </cell>
          <cell r="X540">
            <v>268087616</v>
          </cell>
          <cell r="Y540" t="str">
            <v>DPI</v>
          </cell>
          <cell r="Z540">
            <v>2267379260101</v>
          </cell>
          <cell r="AA540">
            <v>101</v>
          </cell>
          <cell r="AE540" t="str">
            <v>LO DE RODDRIGUEZ KM. 13 AL ATLANTICO, LOTE 360, SECTOR 3, GUATEMALA, GUATEMALA</v>
          </cell>
          <cell r="AF540">
            <v>101</v>
          </cell>
          <cell r="AG540">
            <v>44866</v>
          </cell>
          <cell r="AH540">
            <v>15</v>
          </cell>
          <cell r="AI540" t="str">
            <v>BANCO INDUSTRIAL, SOCIEDAD ANONIMA</v>
          </cell>
          <cell r="AJ540">
            <v>660057406</v>
          </cell>
          <cell r="AK540" t="str">
            <v>GT73INDL01010000000660057406</v>
          </cell>
          <cell r="AL540">
            <v>7950</v>
          </cell>
          <cell r="AM540">
            <v>7950</v>
          </cell>
          <cell r="AN540">
            <v>7800</v>
          </cell>
          <cell r="AO540">
            <v>7800</v>
          </cell>
        </row>
        <row r="541">
          <cell r="L541" t="str">
            <v>ORLANDO FRANCISCO  PAMAL RODRIGUEZ</v>
          </cell>
          <cell r="M541">
            <v>31</v>
          </cell>
          <cell r="N541" t="str">
            <v>O</v>
          </cell>
          <cell r="O541" t="str">
            <v>OCUPADO</v>
          </cell>
          <cell r="P541">
            <v>1433094</v>
          </cell>
          <cell r="Q541">
            <v>82181</v>
          </cell>
          <cell r="R541" t="str">
            <v>JEFE DE DEPARTAMENTO</v>
          </cell>
          <cell r="S541">
            <v>0</v>
          </cell>
          <cell r="T541" t="str">
            <v>SIN ESPECIALIDAD</v>
          </cell>
          <cell r="U541">
            <v>0</v>
          </cell>
          <cell r="V541">
            <v>8098</v>
          </cell>
          <cell r="W541" t="str">
            <v>JEFE /A DE DEPARTAMENTO (DEPARTAMENTO DE TRANSPORTE, DIRECCIÓN ADMINISTRATIVA)</v>
          </cell>
          <cell r="X541">
            <v>174561837</v>
          </cell>
          <cell r="Y541" t="str">
            <v>DPI</v>
          </cell>
          <cell r="Z541">
            <v>1829501580101</v>
          </cell>
          <cell r="AA541">
            <v>101</v>
          </cell>
          <cell r="AB541">
            <v>3860</v>
          </cell>
          <cell r="AC541">
            <v>11</v>
          </cell>
          <cell r="AD541" t="str">
            <v>COLEGIO DE ABOGADOS Y NOTARIOS</v>
          </cell>
          <cell r="AE541" t="str">
            <v>23 AV. 5-16 CONDOMINIO CONDADO DEL CARMEN, GUATEMALA , VILLA NUEVA</v>
          </cell>
          <cell r="AF541">
            <v>115</v>
          </cell>
          <cell r="AG541">
            <v>44866</v>
          </cell>
          <cell r="AH541">
            <v>15</v>
          </cell>
          <cell r="AI541" t="str">
            <v>BANCO INDUSTRIAL, SOCIEDAD ANONIMA</v>
          </cell>
          <cell r="AJ541">
            <v>140007799</v>
          </cell>
          <cell r="AK541" t="str">
            <v>GT90INDL01010000000140007799</v>
          </cell>
          <cell r="AL541">
            <v>17025</v>
          </cell>
          <cell r="AM541">
            <v>17025</v>
          </cell>
          <cell r="AN541">
            <v>16500</v>
          </cell>
          <cell r="AO541">
            <v>16500</v>
          </cell>
        </row>
        <row r="542">
          <cell r="L542" t="str">
            <v>ORLANDO MISAEL  CIFUENTES RIVERA</v>
          </cell>
          <cell r="M542">
            <v>31</v>
          </cell>
          <cell r="N542" t="str">
            <v>O</v>
          </cell>
          <cell r="O542" t="str">
            <v>OCUPADO</v>
          </cell>
          <cell r="P542">
            <v>1425769</v>
          </cell>
          <cell r="Q542">
            <v>82126</v>
          </cell>
          <cell r="R542" t="str">
            <v>CONSERJE</v>
          </cell>
          <cell r="S542">
            <v>0</v>
          </cell>
          <cell r="T542" t="str">
            <v>SIN ESPECIALIDAD</v>
          </cell>
          <cell r="U542">
            <v>0</v>
          </cell>
          <cell r="V542">
            <v>8153</v>
          </cell>
          <cell r="W542" t="str">
            <v>CONSERJE (DEPARTAMENTO DE SERVICIOS GENERALES, DIRECCIÓN ADMINISTRATIVA)</v>
          </cell>
          <cell r="X542">
            <v>158204487</v>
          </cell>
          <cell r="Y542" t="str">
            <v>DPI</v>
          </cell>
          <cell r="Z542">
            <v>2521836571212</v>
          </cell>
          <cell r="AA542">
            <v>1212</v>
          </cell>
          <cell r="AE542" t="str">
            <v>CALLE ARJONA LOTE NO. 2, SACATEPEQUEZ, JOCOTENANGO</v>
          </cell>
          <cell r="AF542">
            <v>302</v>
          </cell>
          <cell r="AG542">
            <v>44866</v>
          </cell>
          <cell r="AH542">
            <v>15</v>
          </cell>
          <cell r="AI542" t="str">
            <v>BANCO INDUSTRIAL, SOCIEDAD ANONIMA</v>
          </cell>
          <cell r="AJ542">
            <v>2200032106</v>
          </cell>
          <cell r="AK542" t="str">
            <v>GT20INDL01010000002200032106</v>
          </cell>
          <cell r="AL542">
            <v>5670</v>
          </cell>
          <cell r="AM542">
            <v>5670</v>
          </cell>
          <cell r="AN542">
            <v>5520</v>
          </cell>
          <cell r="AO542">
            <v>5520</v>
          </cell>
        </row>
        <row r="543">
          <cell r="L543" t="str">
            <v>OSCAR DAVID  MORALES LOPEZ</v>
          </cell>
          <cell r="M543">
            <v>31</v>
          </cell>
          <cell r="N543" t="str">
            <v>O</v>
          </cell>
          <cell r="O543" t="str">
            <v>OCUPADO</v>
          </cell>
          <cell r="P543">
            <v>1426204</v>
          </cell>
          <cell r="Q543">
            <v>82028</v>
          </cell>
          <cell r="R543" t="str">
            <v>ASISTENTE DE DEFENSORÍA</v>
          </cell>
          <cell r="S543">
            <v>0</v>
          </cell>
          <cell r="T543" t="str">
            <v>SIN ESPECIALIDAD</v>
          </cell>
          <cell r="U543">
            <v>0</v>
          </cell>
          <cell r="V543">
            <v>8131</v>
          </cell>
          <cell r="W543" t="str">
            <v>ASISTENTE DE DEFENSORÍA (DEFENSORÍA QUE TENGA ASIGNADO EL PUESTO, DIRECCIÓN DE DEFENSORÍAS)</v>
          </cell>
          <cell r="X543">
            <v>167122258</v>
          </cell>
          <cell r="Y543" t="str">
            <v>DPI</v>
          </cell>
          <cell r="Z543">
            <v>2752093692007</v>
          </cell>
          <cell r="AA543">
            <v>2007</v>
          </cell>
          <cell r="AE543" t="str">
            <v>8A. AVENIDA 7-44 ZONA 1, GUATEMALA , GUATEMALA</v>
          </cell>
          <cell r="AF543">
            <v>101</v>
          </cell>
          <cell r="AG543">
            <v>44866</v>
          </cell>
          <cell r="AH543">
            <v>15</v>
          </cell>
          <cell r="AI543" t="str">
            <v>BANCO INDUSTRIAL, SOCIEDAD ANONIMA</v>
          </cell>
          <cell r="AJ543">
            <v>120468186</v>
          </cell>
          <cell r="AK543" t="str">
            <v>GT27INDL01010000000120468186</v>
          </cell>
          <cell r="AL543">
            <v>7950</v>
          </cell>
          <cell r="AM543">
            <v>7950</v>
          </cell>
          <cell r="AN543">
            <v>7800</v>
          </cell>
          <cell r="AO543">
            <v>7800</v>
          </cell>
        </row>
        <row r="544">
          <cell r="L544" t="str">
            <v>OSCAR EMILIO  ALVAREZ PASAN</v>
          </cell>
          <cell r="M544">
            <v>31</v>
          </cell>
          <cell r="N544" t="str">
            <v>O</v>
          </cell>
          <cell r="O544" t="str">
            <v>OCUPADO</v>
          </cell>
          <cell r="P544">
            <v>1433134</v>
          </cell>
          <cell r="Q544">
            <v>82107</v>
          </cell>
          <cell r="R544" t="str">
            <v>AUXILIAR DE INSTALACIONES</v>
          </cell>
          <cell r="S544">
            <v>0</v>
          </cell>
          <cell r="T544" t="str">
            <v>SIN ESPECIALIDAD</v>
          </cell>
          <cell r="U544">
            <v>0</v>
          </cell>
          <cell r="V544">
            <v>8134</v>
          </cell>
          <cell r="W544" t="str">
            <v>AUXILIAR DE INSTALACIONES (DEPARTAMENTO SERVICIOS GENERALES, DIRECCIÓN ADMINISTRATIVA)</v>
          </cell>
          <cell r="Y544" t="str">
            <v>DPI</v>
          </cell>
          <cell r="Z544">
            <v>2199610500108</v>
          </cell>
          <cell r="AA544">
            <v>108</v>
          </cell>
          <cell r="AE544" t="str">
            <v>12 AV. B 2 -36, GUATEMALA, MIXCO</v>
          </cell>
          <cell r="AF544">
            <v>108</v>
          </cell>
          <cell r="AG544">
            <v>44866</v>
          </cell>
          <cell r="AH544">
            <v>15</v>
          </cell>
          <cell r="AI544" t="str">
            <v>BANCO INDUSTRIAL, SOCIEDAD ANONIMA</v>
          </cell>
          <cell r="AJ544">
            <v>120083337</v>
          </cell>
          <cell r="AK544" t="str">
            <v>GT19INDL01010000000120083337</v>
          </cell>
          <cell r="AL544">
            <v>5670</v>
          </cell>
          <cell r="AM544">
            <v>5670</v>
          </cell>
          <cell r="AN544">
            <v>5520</v>
          </cell>
          <cell r="AO544">
            <v>5520</v>
          </cell>
        </row>
        <row r="545">
          <cell r="L545" t="str">
            <v>OSCAR JOSE  GONZALEZ VILLATORO</v>
          </cell>
          <cell r="M545">
            <v>31</v>
          </cell>
          <cell r="N545" t="str">
            <v>O</v>
          </cell>
          <cell r="O545" t="str">
            <v>OCUPADO</v>
          </cell>
          <cell r="P545">
            <v>1446825</v>
          </cell>
          <cell r="Q545">
            <v>82282</v>
          </cell>
          <cell r="R545" t="str">
            <v>OFICIAL DE AUXILIATURA</v>
          </cell>
          <cell r="S545">
            <v>0</v>
          </cell>
          <cell r="T545" t="str">
            <v>SIN ESPECIALIDAD</v>
          </cell>
          <cell r="U545">
            <v>0</v>
          </cell>
          <cell r="V545">
            <v>8246</v>
          </cell>
          <cell r="W545" t="str">
            <v>OFICIAL DE AUXILIATURA (AUXILIATURAS, DIRECCIÓN DE AUXILIATURAS)</v>
          </cell>
          <cell r="X545">
            <v>201100593428</v>
          </cell>
          <cell r="Y545" t="str">
            <v>DPI</v>
          </cell>
          <cell r="Z545">
            <v>1946306331201</v>
          </cell>
          <cell r="AA545">
            <v>1201</v>
          </cell>
          <cell r="AE545" t="str">
            <v>AV. EL  REFORMADOR 17-41</v>
          </cell>
          <cell r="AF545">
            <v>1201</v>
          </cell>
          <cell r="AG545">
            <v>44866</v>
          </cell>
          <cell r="AH545">
            <v>15</v>
          </cell>
          <cell r="AI545" t="str">
            <v>BANCO INDUSTRIAL, SOCIEDAD ANONIMA</v>
          </cell>
          <cell r="AJ545">
            <v>2210012609</v>
          </cell>
          <cell r="AK545" t="str">
            <v>GT05INDL01010000002210012609</v>
          </cell>
          <cell r="AL545">
            <v>7350</v>
          </cell>
          <cell r="AM545">
            <v>7350</v>
          </cell>
          <cell r="AN545">
            <v>7200</v>
          </cell>
          <cell r="AO545">
            <v>7200</v>
          </cell>
        </row>
        <row r="546">
          <cell r="L546" t="str">
            <v>OSCAR MAURICIO  DUARTE AZMITIA</v>
          </cell>
          <cell r="M546">
            <v>31</v>
          </cell>
          <cell r="N546" t="str">
            <v>O</v>
          </cell>
          <cell r="O546" t="str">
            <v>OCUPADO</v>
          </cell>
          <cell r="P546">
            <v>1444821</v>
          </cell>
          <cell r="Q546">
            <v>82282</v>
          </cell>
          <cell r="R546" t="str">
            <v>OFICIAL DE AUXILIATURA</v>
          </cell>
          <cell r="S546">
            <v>0</v>
          </cell>
          <cell r="T546" t="str">
            <v>SIN ESPECIALIDAD</v>
          </cell>
          <cell r="U546">
            <v>0</v>
          </cell>
          <cell r="V546">
            <v>8246</v>
          </cell>
          <cell r="W546" t="str">
            <v>OFICIAL DE AUXILIATURA (AUXILIATURAS, DIRECCIÓN DE AUXILIATURAS)</v>
          </cell>
          <cell r="X546">
            <v>174521880</v>
          </cell>
          <cell r="Y546" t="str">
            <v>DPI</v>
          </cell>
          <cell r="Z546">
            <v>2668995600101</v>
          </cell>
          <cell r="AA546">
            <v>101</v>
          </cell>
          <cell r="AE546" t="str">
            <v>9A. CALLE 2-75 COLONIA LOS LLANOS</v>
          </cell>
          <cell r="AF546">
            <v>302</v>
          </cell>
          <cell r="AG546">
            <v>44866</v>
          </cell>
          <cell r="AH546">
            <v>15</v>
          </cell>
          <cell r="AI546" t="str">
            <v>BANCO INDUSTRIAL, SOCIEDAD ANONIMA</v>
          </cell>
          <cell r="AJ546">
            <v>2200011585</v>
          </cell>
          <cell r="AK546" t="str">
            <v>GT23INDL01010000002200011585</v>
          </cell>
          <cell r="AL546">
            <v>7350</v>
          </cell>
          <cell r="AM546">
            <v>7350</v>
          </cell>
          <cell r="AN546">
            <v>7200</v>
          </cell>
          <cell r="AO546">
            <v>7200</v>
          </cell>
        </row>
        <row r="547">
          <cell r="L547" t="str">
            <v>OVIDIO   PAZ BAL</v>
          </cell>
          <cell r="M547">
            <v>31</v>
          </cell>
          <cell r="N547" t="str">
            <v>O</v>
          </cell>
          <cell r="O547" t="str">
            <v>OCUPADO</v>
          </cell>
          <cell r="P547">
            <v>1428628</v>
          </cell>
          <cell r="Q547">
            <v>83027</v>
          </cell>
          <cell r="R547" t="str">
            <v>AUXILIAR</v>
          </cell>
          <cell r="S547">
            <v>0</v>
          </cell>
          <cell r="T547" t="str">
            <v>SIN ESPECIALIDAD</v>
          </cell>
          <cell r="U547">
            <v>0</v>
          </cell>
          <cell r="V547">
            <v>8240</v>
          </cell>
          <cell r="W547" t="str">
            <v>AUXILIAR (AUXILIATURAS1,DIRECCIÓN DE AUXILIATURAS)</v>
          </cell>
          <cell r="X547">
            <v>166375311</v>
          </cell>
          <cell r="Y547" t="str">
            <v>DPI</v>
          </cell>
          <cell r="Z547">
            <v>2335146270404</v>
          </cell>
          <cell r="AA547">
            <v>404</v>
          </cell>
          <cell r="AE547" t="str">
            <v>8 AVENIDA 7-52 ZONA 1, SOLOLÁ, SOLOLÁ</v>
          </cell>
          <cell r="AF547">
            <v>701</v>
          </cell>
          <cell r="AG547">
            <v>44866</v>
          </cell>
          <cell r="AH547">
            <v>15</v>
          </cell>
          <cell r="AI547" t="str">
            <v>BANCO INDUSTRIAL, SOCIEDAD ANONIMA</v>
          </cell>
          <cell r="AJ547">
            <v>391717438</v>
          </cell>
          <cell r="AK547" t="str">
            <v>GT16INDL01010000000391717438</v>
          </cell>
          <cell r="AL547">
            <v>14450</v>
          </cell>
          <cell r="AM547">
            <v>14450</v>
          </cell>
          <cell r="AN547">
            <v>14300</v>
          </cell>
          <cell r="AO547">
            <v>14300</v>
          </cell>
        </row>
        <row r="548">
          <cell r="L548" t="str">
            <v>PABLO  EVERARDO  TAY  LOPEZ</v>
          </cell>
          <cell r="M548">
            <v>31</v>
          </cell>
          <cell r="N548" t="str">
            <v>O</v>
          </cell>
          <cell r="O548" t="str">
            <v>OCUPADO</v>
          </cell>
          <cell r="P548">
            <v>1446948</v>
          </cell>
          <cell r="Q548">
            <v>82282</v>
          </cell>
          <cell r="R548" t="str">
            <v>OFICIAL DE AUXILIATURA</v>
          </cell>
          <cell r="S548">
            <v>0</v>
          </cell>
          <cell r="T548" t="str">
            <v>SIN ESPECIALIDAD</v>
          </cell>
          <cell r="U548">
            <v>0</v>
          </cell>
          <cell r="V548">
            <v>8246</v>
          </cell>
          <cell r="W548" t="str">
            <v>OFICIAL DE AUXILIATURA (AUXILIATURAS, DIRECCIÓN DE AUXILIATURAS)</v>
          </cell>
          <cell r="X548">
            <v>201100123533</v>
          </cell>
          <cell r="Y548" t="str">
            <v>DPI</v>
          </cell>
          <cell r="Z548">
            <v>2514507400901</v>
          </cell>
          <cell r="AA548">
            <v>901</v>
          </cell>
          <cell r="AE548" t="str">
            <v>23 AV. 1-93 2514507400901</v>
          </cell>
          <cell r="AF548">
            <v>901</v>
          </cell>
          <cell r="AG548">
            <v>44866</v>
          </cell>
          <cell r="AH548">
            <v>15</v>
          </cell>
          <cell r="AI548" t="str">
            <v>BANCO INDUSTRIAL, SOCIEDAD ANONIMA</v>
          </cell>
          <cell r="AJ548">
            <v>4220015350</v>
          </cell>
          <cell r="AK548" t="str">
            <v>GT98INDL01010000004220015350</v>
          </cell>
          <cell r="AL548">
            <v>7350</v>
          </cell>
          <cell r="AM548">
            <v>7350</v>
          </cell>
          <cell r="AN548">
            <v>7200</v>
          </cell>
          <cell r="AO548">
            <v>7200</v>
          </cell>
        </row>
        <row r="549">
          <cell r="L549" t="str">
            <v>PABLO ADAN FRANCISCO LOPEZ GARCIA</v>
          </cell>
          <cell r="M549">
            <v>31</v>
          </cell>
          <cell r="N549" t="str">
            <v>O</v>
          </cell>
          <cell r="O549" t="str">
            <v>OCUPADO</v>
          </cell>
          <cell r="P549">
            <v>1444775</v>
          </cell>
          <cell r="Q549">
            <v>82282</v>
          </cell>
          <cell r="R549" t="str">
            <v>OFICIAL DE AUXILIATURA</v>
          </cell>
          <cell r="S549">
            <v>0</v>
          </cell>
          <cell r="T549" t="str">
            <v>SIN ESPECIALIDAD</v>
          </cell>
          <cell r="U549">
            <v>0</v>
          </cell>
          <cell r="V549">
            <v>8246</v>
          </cell>
          <cell r="W549" t="str">
            <v>OFICIAL DE AUXILIATURA (AUXILIATURAS, DIRECCIÓN DE AUXILIATURAS)</v>
          </cell>
          <cell r="X549">
            <v>183320027</v>
          </cell>
          <cell r="Y549" t="str">
            <v>DPI</v>
          </cell>
          <cell r="Z549">
            <v>1821295780801</v>
          </cell>
          <cell r="AA549">
            <v>801</v>
          </cell>
          <cell r="AE549" t="str">
            <v>7 CALLE FINAL, TOTONICAPAN, TOTONICAPAN</v>
          </cell>
          <cell r="AF549">
            <v>801</v>
          </cell>
          <cell r="AG549">
            <v>44866</v>
          </cell>
          <cell r="AH549">
            <v>15</v>
          </cell>
          <cell r="AI549" t="str">
            <v>BANCO INDUSTRIAL, SOCIEDAD ANONIMA</v>
          </cell>
          <cell r="AJ549">
            <v>516360275</v>
          </cell>
          <cell r="AK549" t="str">
            <v>GT23INDL01010000000516360275</v>
          </cell>
          <cell r="AL549">
            <v>7350</v>
          </cell>
          <cell r="AM549">
            <v>7350</v>
          </cell>
          <cell r="AN549">
            <v>7200</v>
          </cell>
          <cell r="AO549">
            <v>7200</v>
          </cell>
        </row>
        <row r="550">
          <cell r="L550" t="str">
            <v>PABLO ANTONIO  MALDONADO SILVERIO</v>
          </cell>
          <cell r="M550">
            <v>31</v>
          </cell>
          <cell r="N550" t="str">
            <v>O</v>
          </cell>
          <cell r="O550" t="str">
            <v>OCUPADO</v>
          </cell>
          <cell r="P550">
            <v>1444286</v>
          </cell>
          <cell r="Q550">
            <v>82170</v>
          </cell>
          <cell r="R550" t="str">
            <v>EDUCADOR</v>
          </cell>
          <cell r="S550">
            <v>0</v>
          </cell>
          <cell r="T550" t="str">
            <v>SIN ESPECIALIDAD</v>
          </cell>
          <cell r="U550">
            <v>0</v>
          </cell>
          <cell r="V550">
            <v>8249</v>
          </cell>
          <cell r="W550" t="str">
            <v>EDUCADOR/A (AUXILIATURAS, DIRECCIÓN DE AUXILIATURAS)</v>
          </cell>
          <cell r="X550">
            <v>154158232</v>
          </cell>
          <cell r="Y550" t="str">
            <v>DPI</v>
          </cell>
          <cell r="Z550">
            <v>2246033020901</v>
          </cell>
          <cell r="AA550">
            <v>901</v>
          </cell>
          <cell r="AE550" t="str">
            <v>COLONIA POR COOPERATIVA SANTA ANA CASA NO 71, CHIMALTENANGO, CHIMALTENANGO</v>
          </cell>
          <cell r="AF550">
            <v>401</v>
          </cell>
          <cell r="AG550">
            <v>44866</v>
          </cell>
          <cell r="AH550">
            <v>15</v>
          </cell>
          <cell r="AI550" t="str">
            <v>BANCO INDUSTRIAL, SOCIEDAD ANONIMA</v>
          </cell>
          <cell r="AJ550">
            <v>431380047</v>
          </cell>
          <cell r="AK550" t="str">
            <v>GT49INDL01010000000431380047</v>
          </cell>
          <cell r="AL550">
            <v>7350</v>
          </cell>
          <cell r="AM550">
            <v>7350</v>
          </cell>
          <cell r="AN550">
            <v>7200</v>
          </cell>
          <cell r="AO550">
            <v>7200</v>
          </cell>
        </row>
        <row r="551">
          <cell r="L551" t="str">
            <v>PABLO DANIEL  JIMENEZ LOPEZ</v>
          </cell>
          <cell r="M551">
            <v>31</v>
          </cell>
          <cell r="N551" t="str">
            <v>O</v>
          </cell>
          <cell r="O551" t="str">
            <v>OCUPADO</v>
          </cell>
          <cell r="P551">
            <v>1565230</v>
          </cell>
          <cell r="Q551">
            <v>82170</v>
          </cell>
          <cell r="R551" t="str">
            <v>EDUCADOR</v>
          </cell>
          <cell r="S551">
            <v>0</v>
          </cell>
          <cell r="T551" t="str">
            <v>SIN ESPECIALIDAD</v>
          </cell>
          <cell r="U551">
            <v>0</v>
          </cell>
          <cell r="V551">
            <v>8264</v>
          </cell>
          <cell r="W551" t="str">
            <v>EDUCADOR/A (SECCIÓN DE EDUCADORES, AUXILIATURA GUATEMALA CENTRAL)</v>
          </cell>
          <cell r="X551">
            <v>201200391901</v>
          </cell>
          <cell r="Y551" t="str">
            <v>DPI</v>
          </cell>
          <cell r="Z551">
            <v>2610768410101</v>
          </cell>
          <cell r="AA551">
            <v>101</v>
          </cell>
          <cell r="AE551" t="str">
            <v>10 AVENIDA 0-28</v>
          </cell>
          <cell r="AF551">
            <v>102</v>
          </cell>
          <cell r="AG551">
            <v>45093</v>
          </cell>
          <cell r="AH551">
            <v>15</v>
          </cell>
          <cell r="AI551" t="str">
            <v>BANCO INDUSTRIAL, SOCIEDAD ANONIMA</v>
          </cell>
          <cell r="AJ551">
            <v>4500036266</v>
          </cell>
          <cell r="AK551" t="str">
            <v>GT68INDL01010000004500036266</v>
          </cell>
          <cell r="AL551">
            <v>7200</v>
          </cell>
          <cell r="AM551">
            <v>7200</v>
          </cell>
          <cell r="AN551">
            <v>7200</v>
          </cell>
          <cell r="AO551">
            <v>7200</v>
          </cell>
        </row>
        <row r="552">
          <cell r="L552" t="str">
            <v>PABLO JAVIER  ESCALANTE GOMEZ</v>
          </cell>
          <cell r="M552">
            <v>31</v>
          </cell>
          <cell r="N552" t="str">
            <v>O</v>
          </cell>
          <cell r="O552" t="str">
            <v>OCUPADO</v>
          </cell>
          <cell r="P552">
            <v>1565022</v>
          </cell>
          <cell r="Q552">
            <v>82274</v>
          </cell>
          <cell r="R552" t="str">
            <v>NOTIFICADOR</v>
          </cell>
          <cell r="S552">
            <v>0</v>
          </cell>
          <cell r="T552" t="str">
            <v>SIN ESPECIALIDAD</v>
          </cell>
          <cell r="U552">
            <v>0</v>
          </cell>
          <cell r="V552">
            <v>8261</v>
          </cell>
          <cell r="W552" t="str">
            <v>NOTIFICADOR/A (UNIDAD DE NOTIFICACIONES, AUXILIATURA GUATEMALA CENTRAL)</v>
          </cell>
          <cell r="X552">
            <v>2565274311209</v>
          </cell>
          <cell r="Y552" t="str">
            <v>DPI</v>
          </cell>
          <cell r="Z552">
            <v>2565274311209</v>
          </cell>
          <cell r="AA552">
            <v>1209</v>
          </cell>
          <cell r="AE552" t="str">
            <v xml:space="preserve">12 AVENIDA A 1-91 SECTOR B1 </v>
          </cell>
          <cell r="AF552">
            <v>108</v>
          </cell>
          <cell r="AG552">
            <v>45187</v>
          </cell>
          <cell r="AH552">
            <v>15</v>
          </cell>
          <cell r="AI552" t="str">
            <v>BANCO INDUSTRIAL, SOCIEDAD ANONIMA</v>
          </cell>
          <cell r="AJ552">
            <v>120481619</v>
          </cell>
          <cell r="AK552" t="str">
            <v>GT19INDL01010000000120481619</v>
          </cell>
          <cell r="AL552">
            <v>6000</v>
          </cell>
          <cell r="AM552">
            <v>6000</v>
          </cell>
          <cell r="AN552">
            <v>6000</v>
          </cell>
          <cell r="AO552">
            <v>6000</v>
          </cell>
        </row>
        <row r="553">
          <cell r="L553" t="str">
            <v>PABLO NELSON  DAVILA CRESPO</v>
          </cell>
          <cell r="M553">
            <v>31</v>
          </cell>
          <cell r="N553" t="str">
            <v>O</v>
          </cell>
          <cell r="O553" t="str">
            <v>OCUPADO</v>
          </cell>
          <cell r="P553">
            <v>1446934</v>
          </cell>
          <cell r="Q553">
            <v>82282</v>
          </cell>
          <cell r="R553" t="str">
            <v>OFICIAL DE AUXILIATURA</v>
          </cell>
          <cell r="S553">
            <v>0</v>
          </cell>
          <cell r="T553" t="str">
            <v>SIN ESPECIALIDAD</v>
          </cell>
          <cell r="U553">
            <v>0</v>
          </cell>
          <cell r="V553">
            <v>8246</v>
          </cell>
          <cell r="W553" t="str">
            <v>OFICIAL DE AUXILIATURA (AUXILIATURAS, DIRECCIÓN DE AUXILIATURAS)</v>
          </cell>
          <cell r="X553">
            <v>168219541</v>
          </cell>
          <cell r="Y553" t="str">
            <v>DPI</v>
          </cell>
          <cell r="Z553">
            <v>2630504590611</v>
          </cell>
          <cell r="AA553">
            <v>611</v>
          </cell>
          <cell r="AE553" t="str">
            <v>BARRIO SAN PEDRO</v>
          </cell>
          <cell r="AF553">
            <v>611</v>
          </cell>
          <cell r="AG553">
            <v>44866</v>
          </cell>
          <cell r="AH553">
            <v>16</v>
          </cell>
          <cell r="AI553" t="str">
            <v>BANCO DE DESARROLLO RURAL, SOCIEDAD ANONIMA</v>
          </cell>
          <cell r="AJ553">
            <v>3370012562</v>
          </cell>
          <cell r="AK553" t="str">
            <v>GT65BRRL01010000003370012562</v>
          </cell>
          <cell r="AL553">
            <v>7350</v>
          </cell>
          <cell r="AM553">
            <v>7350</v>
          </cell>
          <cell r="AN553">
            <v>7200</v>
          </cell>
          <cell r="AO553">
            <v>7200</v>
          </cell>
        </row>
        <row r="554">
          <cell r="L554" t="str">
            <v>PAOLA ELIZABETH  SARACHINI AREVALO</v>
          </cell>
          <cell r="M554">
            <v>31</v>
          </cell>
          <cell r="N554" t="str">
            <v>O</v>
          </cell>
          <cell r="O554" t="str">
            <v>OCUPADO</v>
          </cell>
          <cell r="P554">
            <v>1428631</v>
          </cell>
          <cell r="Q554">
            <v>82037</v>
          </cell>
          <cell r="R554" t="str">
            <v>AUXILIAR</v>
          </cell>
          <cell r="S554">
            <v>0</v>
          </cell>
          <cell r="T554" t="str">
            <v>SIN ESPECIALIDAD</v>
          </cell>
          <cell r="U554">
            <v>0</v>
          </cell>
          <cell r="V554">
            <v>8240</v>
          </cell>
          <cell r="W554" t="str">
            <v>AUXILIAR (AUXILIATURAS1,DIRECCIÓN DE AUXILIATURAS)</v>
          </cell>
          <cell r="Y554" t="str">
            <v>DPI</v>
          </cell>
          <cell r="Z554">
            <v>1910720601001</v>
          </cell>
          <cell r="AA554">
            <v>1001</v>
          </cell>
          <cell r="AB554">
            <v>27828</v>
          </cell>
          <cell r="AC554">
            <v>11</v>
          </cell>
          <cell r="AD554" t="str">
            <v>COLEGIO DE ABOGADOS Y NOTARIOS</v>
          </cell>
          <cell r="AE554" t="str">
            <v>3A CALLE 4-15 LOTIFICACION RAMIREZ</v>
          </cell>
          <cell r="AF554">
            <v>1001</v>
          </cell>
          <cell r="AG554">
            <v>45120</v>
          </cell>
          <cell r="AH554">
            <v>15</v>
          </cell>
          <cell r="AI554" t="str">
            <v>BANCO INDUSTRIAL, SOCIEDAD ANONIMA</v>
          </cell>
          <cell r="AJ554">
            <v>2150170914</v>
          </cell>
          <cell r="AK554" t="str">
            <v>GT68INDL01010000002150170914</v>
          </cell>
          <cell r="AL554">
            <v>16875</v>
          </cell>
          <cell r="AM554">
            <v>16875</v>
          </cell>
          <cell r="AN554">
            <v>16500</v>
          </cell>
          <cell r="AO554">
            <v>16500</v>
          </cell>
        </row>
        <row r="555">
          <cell r="L555" t="str">
            <v>PAOLA SOFIA ELEONOR CAMPOS MELENDEZ</v>
          </cell>
          <cell r="M555">
            <v>31</v>
          </cell>
          <cell r="N555" t="str">
            <v>O</v>
          </cell>
          <cell r="O555" t="str">
            <v>OCUPADO</v>
          </cell>
          <cell r="P555">
            <v>1564892</v>
          </cell>
          <cell r="Q555">
            <v>82326</v>
          </cell>
          <cell r="R555" t="str">
            <v>PSICÓLOGO/A</v>
          </cell>
          <cell r="S555">
            <v>0</v>
          </cell>
          <cell r="T555" t="str">
            <v>SIN ESPECIALIDAD</v>
          </cell>
          <cell r="U555">
            <v>0</v>
          </cell>
          <cell r="V555">
            <v>8293</v>
          </cell>
          <cell r="W555" t="str">
            <v>PSICÓLOGO/A (DEPARTAMENTO DE ATENCIÓN VICTIMOLÓGICA, DIRECCIÓN DE AUXILIATURAS)</v>
          </cell>
          <cell r="X555">
            <v>2153069290602</v>
          </cell>
          <cell r="Y555" t="str">
            <v>DPI</v>
          </cell>
          <cell r="Z555">
            <v>2153069290602</v>
          </cell>
          <cell r="AA555">
            <v>602</v>
          </cell>
          <cell r="AB555">
            <v>8456</v>
          </cell>
          <cell r="AC555">
            <v>13</v>
          </cell>
          <cell r="AD555" t="str">
            <v>COLEGIO DE SICOLOGIA</v>
          </cell>
          <cell r="AE555" t="str">
            <v>14 AV. C 4-49 COLONIA NUEVA MONSERRAT</v>
          </cell>
          <cell r="AF555">
            <v>108</v>
          </cell>
          <cell r="AG555">
            <v>44896</v>
          </cell>
          <cell r="AH555">
            <v>15</v>
          </cell>
          <cell r="AI555" t="str">
            <v>BANCO INDUSTRIAL, SOCIEDAD ANONIMA</v>
          </cell>
          <cell r="AJ555">
            <v>143515286</v>
          </cell>
          <cell r="AK555" t="str">
            <v>GT11INDL01010000000143515286</v>
          </cell>
          <cell r="AL555">
            <v>9725</v>
          </cell>
          <cell r="AM555">
            <v>9725</v>
          </cell>
          <cell r="AN555">
            <v>9200</v>
          </cell>
          <cell r="AO555">
            <v>9200</v>
          </cell>
        </row>
        <row r="556">
          <cell r="L556" t="str">
            <v>PATRICIA  ELIZABETH  CABRERA MATIAS</v>
          </cell>
          <cell r="M556">
            <v>31</v>
          </cell>
          <cell r="N556" t="str">
            <v>O</v>
          </cell>
          <cell r="O556" t="str">
            <v>OCUPADO</v>
          </cell>
          <cell r="P556">
            <v>1432366</v>
          </cell>
          <cell r="Q556">
            <v>82082</v>
          </cell>
          <cell r="R556" t="str">
            <v>AUXILIAR DE DEFENSORÍA</v>
          </cell>
          <cell r="S556">
            <v>0</v>
          </cell>
          <cell r="T556" t="str">
            <v>SIN ESPECIALIDAD</v>
          </cell>
          <cell r="U556">
            <v>0</v>
          </cell>
          <cell r="V556">
            <v>8129</v>
          </cell>
          <cell r="W556" t="str">
            <v>AUXILIAR DE DEFENSORÍA (DEFENSORÍA QUE TENGA ASIGNADO EL PUESTO, DIRECCIÓN DE DEFENSORÍAS)</v>
          </cell>
          <cell r="X556">
            <v>260086541</v>
          </cell>
          <cell r="Y556" t="str">
            <v>DPI</v>
          </cell>
          <cell r="Z556">
            <v>2356755630101</v>
          </cell>
          <cell r="AA556">
            <v>101</v>
          </cell>
          <cell r="AE556" t="str">
            <v xml:space="preserve">19 CALLE "B" 18-57, ZONA 6  PROY. 4/4 </v>
          </cell>
          <cell r="AF556">
            <v>101</v>
          </cell>
          <cell r="AG556">
            <v>44866</v>
          </cell>
          <cell r="AH556">
            <v>15</v>
          </cell>
          <cell r="AI556" t="str">
            <v>BANCO INDUSTRIAL, SOCIEDAD ANONIMA</v>
          </cell>
          <cell r="AJ556">
            <v>120133343</v>
          </cell>
          <cell r="AK556" t="str">
            <v>GT97INDL01010000000120133343</v>
          </cell>
          <cell r="AL556">
            <v>7950</v>
          </cell>
          <cell r="AM556">
            <v>7950</v>
          </cell>
          <cell r="AN556">
            <v>7800</v>
          </cell>
          <cell r="AO556">
            <v>7800</v>
          </cell>
        </row>
        <row r="557">
          <cell r="L557" t="str">
            <v>PATRICIA ELIZABETH  QUIÑONEZ TOLEDO</v>
          </cell>
          <cell r="M557">
            <v>31</v>
          </cell>
          <cell r="N557" t="str">
            <v>O</v>
          </cell>
          <cell r="O557" t="str">
            <v>OCUPADO</v>
          </cell>
          <cell r="P557">
            <v>1447612</v>
          </cell>
          <cell r="Q557">
            <v>82459</v>
          </cell>
          <cell r="R557" t="str">
            <v>TÉCNICO DE DIRECCIÓN</v>
          </cell>
          <cell r="S557">
            <v>0</v>
          </cell>
          <cell r="T557" t="str">
            <v>SIN ESPECIALIDAD</v>
          </cell>
          <cell r="U557">
            <v>0</v>
          </cell>
          <cell r="V557">
            <v>8116</v>
          </cell>
          <cell r="W557" t="str">
            <v>TÉCNICO/A DE DIRECCIÓN (SECCIÓN DE ASISTENCIA TÉCNICA A DEFENSORÍAS, DIRECCIÓN DE DEFENSORÍAS)</v>
          </cell>
          <cell r="X557">
            <v>267044196</v>
          </cell>
          <cell r="Y557" t="str">
            <v>DPI</v>
          </cell>
          <cell r="Z557">
            <v>1610415230101</v>
          </cell>
          <cell r="AA557">
            <v>101</v>
          </cell>
          <cell r="AE557" t="str">
            <v>8A. AVENIDDA 6-56 LA FLORIDA ZONA 19, GUATEMALA , GUATEMALA</v>
          </cell>
          <cell r="AF557">
            <v>101</v>
          </cell>
          <cell r="AG557">
            <v>44866</v>
          </cell>
          <cell r="AH557">
            <v>15</v>
          </cell>
          <cell r="AI557" t="str">
            <v>BANCO INDUSTRIAL, SOCIEDAD ANONIMA</v>
          </cell>
          <cell r="AJ557">
            <v>383000</v>
          </cell>
          <cell r="AK557" t="str">
            <v>GT68INDL01010000000000383000</v>
          </cell>
          <cell r="AL557">
            <v>9350</v>
          </cell>
          <cell r="AM557">
            <v>9350</v>
          </cell>
          <cell r="AN557">
            <v>9200</v>
          </cell>
          <cell r="AO557">
            <v>9200</v>
          </cell>
        </row>
        <row r="558">
          <cell r="L558" t="str">
            <v>PEDRO   ACABAL LOPEZ</v>
          </cell>
          <cell r="M558">
            <v>31</v>
          </cell>
          <cell r="N558" t="str">
            <v>O</v>
          </cell>
          <cell r="O558" t="str">
            <v>OCUPADO</v>
          </cell>
          <cell r="P558">
            <v>1565214</v>
          </cell>
          <cell r="Q558">
            <v>82033</v>
          </cell>
          <cell r="R558" t="str">
            <v>AUXILIAR DE DEPARTAMENTO</v>
          </cell>
          <cell r="S558">
            <v>0</v>
          </cell>
          <cell r="T558" t="str">
            <v>SIN ESPECIALIDAD</v>
          </cell>
          <cell r="U558">
            <v>0</v>
          </cell>
          <cell r="V558">
            <v>8188</v>
          </cell>
          <cell r="W558" t="str">
            <v>AUXILIAR DE DEPARTAMENTO (SECCIÓN DE ASIGNACIÓN DE EXPEDIENTES EN TRÁMITE, DIRECCIÓN DE PROCURACIÓN</v>
          </cell>
          <cell r="X558">
            <v>157307372</v>
          </cell>
          <cell r="Y558" t="str">
            <v>DPI</v>
          </cell>
          <cell r="Z558">
            <v>1664652831417</v>
          </cell>
          <cell r="AA558">
            <v>1417</v>
          </cell>
          <cell r="AE558" t="str">
            <v>3ERA AVENIDA 28-89</v>
          </cell>
          <cell r="AF558">
            <v>101</v>
          </cell>
          <cell r="AG558">
            <v>44866</v>
          </cell>
          <cell r="AH558">
            <v>15</v>
          </cell>
          <cell r="AI558" t="str">
            <v>BANCO INDUSTRIAL, SOCIEDAD ANONIMA</v>
          </cell>
          <cell r="AJ558">
            <v>325671680</v>
          </cell>
          <cell r="AK558" t="str">
            <v>GT92INDL01010000000325671680</v>
          </cell>
          <cell r="AL558">
            <v>7950</v>
          </cell>
          <cell r="AM558">
            <v>7950</v>
          </cell>
          <cell r="AN558">
            <v>7800</v>
          </cell>
          <cell r="AO558">
            <v>7800</v>
          </cell>
        </row>
        <row r="559">
          <cell r="L559" t="str">
            <v>PEDRO ENRIQUE  ACEYTUNO CASTRO</v>
          </cell>
          <cell r="M559">
            <v>31</v>
          </cell>
          <cell r="N559" t="str">
            <v>O</v>
          </cell>
          <cell r="O559" t="str">
            <v>OCUPADO</v>
          </cell>
          <cell r="P559">
            <v>1444357</v>
          </cell>
          <cell r="Q559">
            <v>82282</v>
          </cell>
          <cell r="R559" t="str">
            <v>OFICIAL DE AUXILIATURA</v>
          </cell>
          <cell r="S559">
            <v>0</v>
          </cell>
          <cell r="T559" t="str">
            <v>SIN ESPECIALIDAD</v>
          </cell>
          <cell r="U559">
            <v>0</v>
          </cell>
          <cell r="V559">
            <v>8246</v>
          </cell>
          <cell r="W559" t="str">
            <v>OFICIAL DE AUXILIATURA (AUXILIATURAS, DIRECCIÓN DE AUXILIATURAS)</v>
          </cell>
          <cell r="X559">
            <v>173368069</v>
          </cell>
          <cell r="Y559" t="str">
            <v>DPI</v>
          </cell>
          <cell r="Z559">
            <v>2561603761416</v>
          </cell>
          <cell r="AA559">
            <v>1416</v>
          </cell>
          <cell r="AB559">
            <v>5731</v>
          </cell>
          <cell r="AC559">
            <v>11</v>
          </cell>
          <cell r="AD559" t="str">
            <v>COLEGIO DE ABOGADOS Y NOTARIOS</v>
          </cell>
          <cell r="AE559" t="str">
            <v>BARRIO SAN PEDRO, QUICHE, SACAPULAS, ZONA UNICA</v>
          </cell>
          <cell r="AF559">
            <v>1416</v>
          </cell>
          <cell r="AG559">
            <v>44866</v>
          </cell>
          <cell r="AH559">
            <v>15</v>
          </cell>
          <cell r="AI559" t="str">
            <v>BANCO INDUSTRIAL, SOCIEDAD ANONIMA</v>
          </cell>
          <cell r="AJ559">
            <v>320009316</v>
          </cell>
          <cell r="AK559" t="str">
            <v>GT86INDL01010000000320009316</v>
          </cell>
          <cell r="AL559">
            <v>7350</v>
          </cell>
          <cell r="AM559">
            <v>7350</v>
          </cell>
          <cell r="AN559">
            <v>7200</v>
          </cell>
          <cell r="AO559">
            <v>7200</v>
          </cell>
        </row>
        <row r="560">
          <cell r="L560" t="str">
            <v>PEDRO ENRIQUE  CIFUENTES HERNANDEZ</v>
          </cell>
          <cell r="M560">
            <v>31</v>
          </cell>
          <cell r="N560" t="str">
            <v>O</v>
          </cell>
          <cell r="O560" t="str">
            <v>OCUPADO</v>
          </cell>
          <cell r="P560">
            <v>1565221</v>
          </cell>
          <cell r="Q560">
            <v>82014</v>
          </cell>
          <cell r="R560" t="str">
            <v>ASISTENTE DE DEPARTAMENTO</v>
          </cell>
          <cell r="S560">
            <v>0</v>
          </cell>
          <cell r="T560" t="str">
            <v>SIN ESPECIALIDAD</v>
          </cell>
          <cell r="U560">
            <v>0</v>
          </cell>
          <cell r="V560">
            <v>8191</v>
          </cell>
          <cell r="W560" t="str">
            <v>ASISTENTE DE DEPARTAMENTO (SECCIÓN DE ESPECIALISTAS EN DERECHOS HUMANOS, DIRECCIÓN DE PROCURACIÓN)</v>
          </cell>
          <cell r="X560">
            <v>179177167</v>
          </cell>
          <cell r="Y560" t="str">
            <v>DPI</v>
          </cell>
          <cell r="Z560">
            <v>1598900470101</v>
          </cell>
          <cell r="AA560">
            <v>101</v>
          </cell>
          <cell r="AE560" t="str">
            <v>5AV. 17-77 COLINAS DE MINERVA, GUATEMALA, MIXCO</v>
          </cell>
          <cell r="AF560">
            <v>108</v>
          </cell>
          <cell r="AG560">
            <v>44866</v>
          </cell>
          <cell r="AH560">
            <v>15</v>
          </cell>
          <cell r="AI560" t="str">
            <v>BANCO INDUSTRIAL, SOCIEDAD ANONIMA</v>
          </cell>
          <cell r="AJ560">
            <v>141024819</v>
          </cell>
          <cell r="AK560" t="str">
            <v>GT86INDL01010000000141024819</v>
          </cell>
          <cell r="AL560">
            <v>8670</v>
          </cell>
          <cell r="AM560">
            <v>8670</v>
          </cell>
          <cell r="AN560">
            <v>8520</v>
          </cell>
          <cell r="AO560">
            <v>8520</v>
          </cell>
        </row>
        <row r="561">
          <cell r="L561" t="str">
            <v>PORFIRIO DIONISIO  AGUILAR VALDES</v>
          </cell>
          <cell r="M561">
            <v>31</v>
          </cell>
          <cell r="N561" t="str">
            <v>O</v>
          </cell>
          <cell r="O561" t="str">
            <v>OCUPADO</v>
          </cell>
          <cell r="P561">
            <v>1444327</v>
          </cell>
          <cell r="Q561">
            <v>82170</v>
          </cell>
          <cell r="R561" t="str">
            <v>EDUCADOR</v>
          </cell>
          <cell r="S561">
            <v>0</v>
          </cell>
          <cell r="T561" t="str">
            <v>SIN ESPECIALIDAD</v>
          </cell>
          <cell r="U561">
            <v>0</v>
          </cell>
          <cell r="V561">
            <v>8249</v>
          </cell>
          <cell r="W561" t="str">
            <v>EDUCADOR/A (AUXILIATURAS, DIRECCIÓN DE AUXILIATURAS)</v>
          </cell>
          <cell r="X561">
            <v>161173257</v>
          </cell>
          <cell r="Y561" t="str">
            <v>DPI</v>
          </cell>
          <cell r="Z561">
            <v>2624728560501</v>
          </cell>
          <cell r="AA561">
            <v>501</v>
          </cell>
          <cell r="AE561" t="str">
            <v>5 CALLE A 5-29, ESCUINTLA, ESCUINTLA</v>
          </cell>
          <cell r="AF561">
            <v>501</v>
          </cell>
          <cell r="AG561">
            <v>44866</v>
          </cell>
          <cell r="AH561">
            <v>15</v>
          </cell>
          <cell r="AI561" t="str">
            <v>BANCO INDUSTRIAL, SOCIEDAD ANONIMA</v>
          </cell>
          <cell r="AJ561">
            <v>430037424</v>
          </cell>
          <cell r="AK561" t="str">
            <v>GT30INDL01010000000430037424</v>
          </cell>
          <cell r="AL561">
            <v>7350</v>
          </cell>
          <cell r="AM561">
            <v>7350</v>
          </cell>
          <cell r="AN561">
            <v>7200</v>
          </cell>
          <cell r="AO561">
            <v>7200</v>
          </cell>
        </row>
        <row r="562">
          <cell r="L562" t="str">
            <v>PRISCILA   GARCIA SOTO</v>
          </cell>
          <cell r="M562">
            <v>31</v>
          </cell>
          <cell r="N562" t="str">
            <v>O</v>
          </cell>
          <cell r="O562" t="str">
            <v>OCUPADO</v>
          </cell>
          <cell r="P562">
            <v>1564558</v>
          </cell>
          <cell r="Q562">
            <v>82447</v>
          </cell>
          <cell r="R562" t="str">
            <v>TÉCNICO DE DEPARTAMENTO</v>
          </cell>
          <cell r="U562">
            <v>0</v>
          </cell>
          <cell r="V562">
            <v>8312</v>
          </cell>
          <cell r="W562" t="str">
            <v>TÉCNICO/A DE DEPARTAMENTO (DEPTO DE COORDINACIÓN Y MEDIACIÓN REGIONAL, DIRECCIÓN AUXILIATURAS)</v>
          </cell>
          <cell r="X562">
            <v>264221342</v>
          </cell>
          <cell r="Y562" t="str">
            <v>DPI</v>
          </cell>
          <cell r="Z562">
            <v>1855418600101</v>
          </cell>
          <cell r="AA562">
            <v>101</v>
          </cell>
          <cell r="AE562" t="str">
            <v>RESIDENCIAL MONTEZUMA, SACATEPEQUEZ</v>
          </cell>
          <cell r="AF562">
            <v>308</v>
          </cell>
          <cell r="AG562">
            <v>44866</v>
          </cell>
          <cell r="AH562">
            <v>15</v>
          </cell>
          <cell r="AI562" t="str">
            <v>BANCO INDUSTRIAL, SOCIEDAD ANONIMA</v>
          </cell>
          <cell r="AJ562">
            <v>1690006270</v>
          </cell>
          <cell r="AK562" t="str">
            <v>GT54INDL01010000001690006270</v>
          </cell>
          <cell r="AL562">
            <v>8790</v>
          </cell>
          <cell r="AM562">
            <v>8790</v>
          </cell>
          <cell r="AN562">
            <v>8640</v>
          </cell>
          <cell r="AO562">
            <v>8640</v>
          </cell>
        </row>
        <row r="563">
          <cell r="L563" t="str">
            <v>RAFAEL ALBERTO  ESTUPINIAN PAXTOR</v>
          </cell>
          <cell r="M563">
            <v>31</v>
          </cell>
          <cell r="N563" t="str">
            <v>O</v>
          </cell>
          <cell r="O563" t="str">
            <v>OCUPADO</v>
          </cell>
          <cell r="P563">
            <v>1462328</v>
          </cell>
          <cell r="Q563">
            <v>82054</v>
          </cell>
          <cell r="R563" t="str">
            <v>AUXILIAR DE DIRECCIÓN</v>
          </cell>
          <cell r="S563">
            <v>0</v>
          </cell>
          <cell r="T563" t="str">
            <v>SIN ESPECIALIDAD</v>
          </cell>
          <cell r="U563">
            <v>0</v>
          </cell>
          <cell r="V563">
            <v>8117</v>
          </cell>
          <cell r="W563" t="str">
            <v>AUXILIAR DE DIRECCIÓN (SECCIÓN DE ASISTENCIA TÉCNICA A DEFENSORÍAS, DIRECCIÓN DE DEFENSORÍAS)</v>
          </cell>
          <cell r="X563">
            <v>174310649</v>
          </cell>
          <cell r="Y563" t="str">
            <v>DPI</v>
          </cell>
          <cell r="Z563">
            <v>1607485340101</v>
          </cell>
          <cell r="AA563">
            <v>101</v>
          </cell>
          <cell r="AE563" t="str">
            <v>1RA. CALLE FINAL LOTE NO. 48 COLONIA SAUZALITO, GUATEMALA, CHINAULTA</v>
          </cell>
          <cell r="AF563">
            <v>106</v>
          </cell>
          <cell r="AG563">
            <v>44866</v>
          </cell>
          <cell r="AH563">
            <v>15</v>
          </cell>
          <cell r="AI563" t="str">
            <v>BANCO INDUSTRIAL, SOCIEDAD ANONIMA</v>
          </cell>
          <cell r="AJ563">
            <v>140882480</v>
          </cell>
          <cell r="AK563" t="str">
            <v>GT02INDL01010000000140882480</v>
          </cell>
          <cell r="AL563">
            <v>7950</v>
          </cell>
          <cell r="AM563">
            <v>7950</v>
          </cell>
          <cell r="AN563">
            <v>7800</v>
          </cell>
          <cell r="AO563">
            <v>7800</v>
          </cell>
        </row>
        <row r="564">
          <cell r="L564" t="str">
            <v>RAFAEL ESTUARDO  RODRIGUEZ ESCOBAR</v>
          </cell>
          <cell r="M564">
            <v>31</v>
          </cell>
          <cell r="N564" t="str">
            <v>O</v>
          </cell>
          <cell r="O564" t="str">
            <v>OCUPADO</v>
          </cell>
          <cell r="P564">
            <v>1447032</v>
          </cell>
          <cell r="Q564">
            <v>82169</v>
          </cell>
          <cell r="R564" t="str">
            <v>EDUCADOR</v>
          </cell>
          <cell r="S564">
            <v>0</v>
          </cell>
          <cell r="T564" t="str">
            <v>SIN ESPECIALIDAD</v>
          </cell>
          <cell r="U564">
            <v>0</v>
          </cell>
          <cell r="V564">
            <v>8249</v>
          </cell>
          <cell r="W564" t="str">
            <v>EDUCADOR/A (AUXILIATURAS, DIRECCIÓN DE AUXILIATURAS)</v>
          </cell>
          <cell r="X564">
            <v>169300340</v>
          </cell>
          <cell r="Y564" t="str">
            <v>DPI</v>
          </cell>
          <cell r="Z564">
            <v>1610414850101</v>
          </cell>
          <cell r="AA564">
            <v>101</v>
          </cell>
          <cell r="AE564" t="str">
            <v>5AV. 25-01 SAN FRANCISCO 1 ZONA 6, GUATEMALA , MIXCO</v>
          </cell>
          <cell r="AF564">
            <v>108</v>
          </cell>
          <cell r="AG564">
            <v>44866</v>
          </cell>
          <cell r="AH564">
            <v>15</v>
          </cell>
          <cell r="AI564" t="str">
            <v>BANCO INDUSTRIAL, SOCIEDAD ANONIMA</v>
          </cell>
          <cell r="AJ564">
            <v>140123430</v>
          </cell>
          <cell r="AK564" t="str">
            <v>GT95INDL01010000000140123430</v>
          </cell>
          <cell r="AL564">
            <v>7350</v>
          </cell>
          <cell r="AM564">
            <v>7350</v>
          </cell>
          <cell r="AN564">
            <v>7200</v>
          </cell>
          <cell r="AO564">
            <v>7200</v>
          </cell>
        </row>
        <row r="565">
          <cell r="L565" t="str">
            <v>RAFAEL JUSTO  LARIOS VICENTE</v>
          </cell>
          <cell r="M565">
            <v>31</v>
          </cell>
          <cell r="N565" t="str">
            <v>O</v>
          </cell>
          <cell r="O565" t="str">
            <v>OCUPADO</v>
          </cell>
          <cell r="P565">
            <v>1426003</v>
          </cell>
          <cell r="Q565">
            <v>81968</v>
          </cell>
          <cell r="R565" t="str">
            <v>AGENTE DE SEGURIDAD</v>
          </cell>
          <cell r="S565">
            <v>0</v>
          </cell>
          <cell r="T565" t="str">
            <v>SIN ESPECIALIDAD</v>
          </cell>
          <cell r="U565">
            <v>0</v>
          </cell>
          <cell r="V565">
            <v>8106</v>
          </cell>
          <cell r="W565" t="str">
            <v>AGENTE DE SEGURIDAD (SECCIÓN DE SEGURIDAD DE INSTALACIONES, DIRECCIÓN DE SEGURIDAD INSTITUCIONAL)</v>
          </cell>
          <cell r="X565">
            <v>163477516</v>
          </cell>
          <cell r="Y565" t="str">
            <v>DPI</v>
          </cell>
          <cell r="Z565">
            <v>1600827061413</v>
          </cell>
          <cell r="AA565">
            <v>1413</v>
          </cell>
          <cell r="AE565" t="str">
            <v>COLONIA 29 DE DICIEMBRE , CHIMALTENANGO, ZARAGOZA</v>
          </cell>
          <cell r="AF565">
            <v>415</v>
          </cell>
          <cell r="AG565">
            <v>44866</v>
          </cell>
          <cell r="AH565">
            <v>15</v>
          </cell>
          <cell r="AI565" t="str">
            <v>BANCO INDUSTRIAL, SOCIEDAD ANONIMA</v>
          </cell>
          <cell r="AJ565">
            <v>380017814</v>
          </cell>
          <cell r="AK565" t="str">
            <v>GT52INDL01010000000380017814</v>
          </cell>
          <cell r="AL565">
            <v>6750</v>
          </cell>
          <cell r="AM565">
            <v>6750</v>
          </cell>
          <cell r="AN565">
            <v>6600</v>
          </cell>
          <cell r="AO565">
            <v>6600</v>
          </cell>
        </row>
        <row r="566">
          <cell r="L566" t="str">
            <v>RAUL ALEJANDRO  GALVEZ REYES</v>
          </cell>
          <cell r="M566">
            <v>31</v>
          </cell>
          <cell r="N566" t="str">
            <v>O</v>
          </cell>
          <cell r="O566" t="str">
            <v>OCUPADO</v>
          </cell>
          <cell r="P566">
            <v>1433519</v>
          </cell>
          <cell r="Q566">
            <v>82465</v>
          </cell>
          <cell r="R566" t="str">
            <v>TÉCNICO ESPECIALIZADO DE DEPARTAMENTO</v>
          </cell>
          <cell r="S566">
            <v>0</v>
          </cell>
          <cell r="T566" t="str">
            <v>SIN ESPECIALIDAD</v>
          </cell>
          <cell r="U566">
            <v>0</v>
          </cell>
          <cell r="V566">
            <v>8268</v>
          </cell>
          <cell r="W566" t="str">
            <v>TÉCNICO/A DE DEPARTAMENTO (DEPTO. DE OPERACIONES TI, DIRECCIÓN DE TECNOLOGÍAS DE LA INFORMACIÓN)</v>
          </cell>
          <cell r="X566">
            <v>179597125</v>
          </cell>
          <cell r="Y566" t="str">
            <v>DPI</v>
          </cell>
          <cell r="Z566">
            <v>1854819300101</v>
          </cell>
          <cell r="AA566">
            <v>101</v>
          </cell>
          <cell r="AE566" t="str">
            <v>12 AV. 4-69, GUATEMALA, MIXCO</v>
          </cell>
          <cell r="AF566">
            <v>108</v>
          </cell>
          <cell r="AG566">
            <v>44866</v>
          </cell>
          <cell r="AH566">
            <v>15</v>
          </cell>
          <cell r="AI566" t="str">
            <v>BANCO INDUSTRIAL, SOCIEDAD ANONIMA</v>
          </cell>
          <cell r="AJ566">
            <v>140619148</v>
          </cell>
          <cell r="AK566" t="str">
            <v>GT60INDL01010000000140619148</v>
          </cell>
          <cell r="AL566">
            <v>10040</v>
          </cell>
          <cell r="AM566">
            <v>10040</v>
          </cell>
          <cell r="AN566">
            <v>9890</v>
          </cell>
          <cell r="AO566">
            <v>9890</v>
          </cell>
        </row>
        <row r="567">
          <cell r="L567" t="str">
            <v>RAUL ANTONIO  MAS ALVAREZ</v>
          </cell>
          <cell r="M567">
            <v>31</v>
          </cell>
          <cell r="N567" t="str">
            <v>O</v>
          </cell>
          <cell r="O567" t="str">
            <v>OCUPADO</v>
          </cell>
          <cell r="P567">
            <v>1447023</v>
          </cell>
          <cell r="Q567">
            <v>82282</v>
          </cell>
          <cell r="R567" t="str">
            <v>OFICIAL DE AUXILIATURA</v>
          </cell>
          <cell r="S567">
            <v>0</v>
          </cell>
          <cell r="T567" t="str">
            <v>SIN ESPECIALIDAD</v>
          </cell>
          <cell r="U567">
            <v>0</v>
          </cell>
          <cell r="V567">
            <v>8246</v>
          </cell>
          <cell r="W567" t="str">
            <v>OFICIAL DE AUXILIATURA (AUXILIATURAS, DIRECCIÓN DE AUXILIATURAS)</v>
          </cell>
          <cell r="X567">
            <v>201200732945</v>
          </cell>
          <cell r="Y567" t="str">
            <v>DPI</v>
          </cell>
          <cell r="Z567">
            <v>2343727611703</v>
          </cell>
          <cell r="AA567">
            <v>1703</v>
          </cell>
          <cell r="AE567" t="str">
            <v>8 AVENIDA 10-20, BARRIO PLAYA BLANCA</v>
          </cell>
          <cell r="AF567">
            <v>1703</v>
          </cell>
          <cell r="AG567">
            <v>45232</v>
          </cell>
          <cell r="AH567">
            <v>15</v>
          </cell>
          <cell r="AI567" t="str">
            <v>BANCO INDUSTRIAL, SOCIEDAD ANONIMA</v>
          </cell>
          <cell r="AJ567">
            <v>2930078460</v>
          </cell>
          <cell r="AK567" t="str">
            <v>GT25INDL01010000002930078460</v>
          </cell>
          <cell r="AL567">
            <v>7200</v>
          </cell>
          <cell r="AM567">
            <v>7200</v>
          </cell>
          <cell r="AN567">
            <v>7200</v>
          </cell>
          <cell r="AO567">
            <v>7200</v>
          </cell>
        </row>
        <row r="568">
          <cell r="L568" t="str">
            <v>RAUL ESTUARDO  CALDERON</v>
          </cell>
          <cell r="M568">
            <v>31</v>
          </cell>
          <cell r="N568" t="str">
            <v>O</v>
          </cell>
          <cell r="O568" t="str">
            <v>OCUPADO</v>
          </cell>
          <cell r="P568">
            <v>1428805</v>
          </cell>
          <cell r="Q568">
            <v>82027</v>
          </cell>
          <cell r="R568" t="str">
            <v>ASISTENTE DE DEFENSORÍA</v>
          </cell>
          <cell r="S568">
            <v>0</v>
          </cell>
          <cell r="T568" t="str">
            <v>SIN ESPECIALIDAD</v>
          </cell>
          <cell r="U568">
            <v>0</v>
          </cell>
          <cell r="V568">
            <v>8131</v>
          </cell>
          <cell r="W568" t="str">
            <v>ASISTENTE DE DEFENSORÍA (DEFENSORÍA QUE TENGA ASIGNADO EL PUESTO, DIRECCIÓN DE DEFENSORÍAS)</v>
          </cell>
          <cell r="X568">
            <v>181540329</v>
          </cell>
          <cell r="Y568" t="str">
            <v>DPI</v>
          </cell>
          <cell r="Z568">
            <v>1945467640801</v>
          </cell>
          <cell r="AA568">
            <v>801</v>
          </cell>
          <cell r="AE568" t="str">
            <v>49 AVENIDA 17-17 A COLONIA LA CHACARA</v>
          </cell>
          <cell r="AF568">
            <v>101</v>
          </cell>
          <cell r="AG568">
            <v>44866</v>
          </cell>
          <cell r="AH568">
            <v>15</v>
          </cell>
          <cell r="AI568" t="str">
            <v>BANCO INDUSTRIAL, SOCIEDAD ANONIMA</v>
          </cell>
          <cell r="AJ568">
            <v>3990070579</v>
          </cell>
          <cell r="AK568" t="str">
            <v>GT53INDL01010000003990070579</v>
          </cell>
          <cell r="AL568">
            <v>7950</v>
          </cell>
          <cell r="AM568">
            <v>7950</v>
          </cell>
          <cell r="AN568">
            <v>7800</v>
          </cell>
          <cell r="AO568">
            <v>7800</v>
          </cell>
        </row>
        <row r="569">
          <cell r="L569" t="str">
            <v>RAUL VICENTE  BAUTISTA MORALES</v>
          </cell>
          <cell r="M569">
            <v>31</v>
          </cell>
          <cell r="N569" t="str">
            <v>O</v>
          </cell>
          <cell r="O569" t="str">
            <v>OCUPADO</v>
          </cell>
          <cell r="P569">
            <v>1433135</v>
          </cell>
          <cell r="Q569">
            <v>82380</v>
          </cell>
          <cell r="R569" t="str">
            <v>SUPERVISOR</v>
          </cell>
          <cell r="S569">
            <v>0</v>
          </cell>
          <cell r="T569" t="str">
            <v>SIN ESPECIALIDAD</v>
          </cell>
          <cell r="U569">
            <v>0</v>
          </cell>
          <cell r="V569">
            <v>8137</v>
          </cell>
          <cell r="W569" t="str">
            <v>SUPERVISOR/A (DEPARTAMENTO DE INVENTARIOS, DIRECCIÓN ADMINISTRATIVA)</v>
          </cell>
          <cell r="X569">
            <v>168296002</v>
          </cell>
          <cell r="Y569" t="str">
            <v>DPI</v>
          </cell>
          <cell r="Z569">
            <v>2618577380101</v>
          </cell>
          <cell r="AA569">
            <v>101</v>
          </cell>
          <cell r="AE569" t="str">
            <v>0 CALLE C 2-11, GUATEMALA, MIXCO</v>
          </cell>
          <cell r="AF569">
            <v>108</v>
          </cell>
          <cell r="AG569">
            <v>44866</v>
          </cell>
          <cell r="AH569">
            <v>15</v>
          </cell>
          <cell r="AI569" t="str">
            <v>BANCO INDUSTRIAL, SOCIEDAD ANONIMA</v>
          </cell>
          <cell r="AJ569">
            <v>140882738</v>
          </cell>
          <cell r="AK569" t="str">
            <v>GT20INDL01010000000140882738</v>
          </cell>
          <cell r="AL569">
            <v>9270</v>
          </cell>
          <cell r="AM569">
            <v>9270</v>
          </cell>
          <cell r="AN569">
            <v>9120</v>
          </cell>
          <cell r="AO569">
            <v>9120</v>
          </cell>
        </row>
        <row r="570">
          <cell r="L570" t="str">
            <v>REGINA ISABEL  CAN REYES</v>
          </cell>
          <cell r="M570">
            <v>31</v>
          </cell>
          <cell r="N570" t="str">
            <v>O</v>
          </cell>
          <cell r="O570" t="str">
            <v>OCUPADO</v>
          </cell>
          <cell r="P570">
            <v>1447461</v>
          </cell>
          <cell r="Q570">
            <v>82287</v>
          </cell>
          <cell r="R570" t="str">
            <v>OFICIAL DE DEFENSORÍA</v>
          </cell>
          <cell r="S570">
            <v>0</v>
          </cell>
          <cell r="T570" t="str">
            <v>SIN ESPECIALIDAD</v>
          </cell>
          <cell r="U570">
            <v>0</v>
          </cell>
          <cell r="V570">
            <v>8133</v>
          </cell>
          <cell r="W570" t="str">
            <v>OFICIAL DE DEFENSORÍA (DEFENSORÍA QUE TENGA ASIGNADO EL PUESTO, DIRECCIÓN DE DEFENSORÍAS)</v>
          </cell>
          <cell r="X570">
            <v>2220207840409</v>
          </cell>
          <cell r="Y570" t="str">
            <v>DPI</v>
          </cell>
          <cell r="Z570">
            <v>2220207840409</v>
          </cell>
          <cell r="AA570">
            <v>409</v>
          </cell>
          <cell r="AE570" t="str">
            <v>9 CALLE 12-79 COLONIA ROOSVELTH</v>
          </cell>
          <cell r="AF570">
            <v>101</v>
          </cell>
          <cell r="AG570">
            <v>45232</v>
          </cell>
          <cell r="AH570">
            <v>15</v>
          </cell>
          <cell r="AI570" t="str">
            <v>BANCO INDUSTRIAL, SOCIEDAD ANONIMA</v>
          </cell>
          <cell r="AJ570">
            <v>2070147331</v>
          </cell>
          <cell r="AK570" t="str">
            <v>GT27INDL01010000002070147331</v>
          </cell>
          <cell r="AL570">
            <v>7200</v>
          </cell>
          <cell r="AM570">
            <v>7200</v>
          </cell>
          <cell r="AN570">
            <v>7200</v>
          </cell>
          <cell r="AO570">
            <v>7200</v>
          </cell>
        </row>
        <row r="571">
          <cell r="L571" t="str">
            <v>RENE ALFREDO  MORALES ESTRADA</v>
          </cell>
          <cell r="M571">
            <v>31</v>
          </cell>
          <cell r="N571" t="str">
            <v>O</v>
          </cell>
          <cell r="O571" t="str">
            <v>OCUPADO</v>
          </cell>
          <cell r="P571">
            <v>1437924</v>
          </cell>
          <cell r="Q571">
            <v>82024</v>
          </cell>
          <cell r="R571" t="str">
            <v>AUDITOR ESPECIALIZADO</v>
          </cell>
          <cell r="S571">
            <v>0</v>
          </cell>
          <cell r="T571" t="str">
            <v>SIN ESPECIALIDAD</v>
          </cell>
          <cell r="U571">
            <v>0</v>
          </cell>
          <cell r="V571">
            <v>8142</v>
          </cell>
          <cell r="W571" t="str">
            <v>AUDITOR/A ESPECIALIZADO/A (AUDITORÍA INTERNA)</v>
          </cell>
          <cell r="X571">
            <v>165246349</v>
          </cell>
          <cell r="Y571" t="str">
            <v>DPI</v>
          </cell>
          <cell r="Z571">
            <v>2441957220101</v>
          </cell>
          <cell r="AA571">
            <v>101</v>
          </cell>
          <cell r="AB571">
            <v>10017</v>
          </cell>
          <cell r="AC571">
            <v>14</v>
          </cell>
          <cell r="AD571" t="str">
            <v>COLEGIO DE CONTADORES PUBLICOS Y AUDITORES</v>
          </cell>
          <cell r="AE571" t="str">
            <v>RESIDENCIAL LOS OLIVOS ZONA 18 SECTOR IV MANZNA F CASA 6 ZONA 18, GUATEMALA , GUATEMALA</v>
          </cell>
          <cell r="AF571">
            <v>101</v>
          </cell>
          <cell r="AG571">
            <v>44866</v>
          </cell>
          <cell r="AH571">
            <v>15</v>
          </cell>
          <cell r="AI571" t="str">
            <v>BANCO INDUSTRIAL, SOCIEDAD ANONIMA</v>
          </cell>
          <cell r="AJ571">
            <v>120216205</v>
          </cell>
          <cell r="AK571" t="str">
            <v>GT31INDL01010000000120216205</v>
          </cell>
          <cell r="AL571">
            <v>13725</v>
          </cell>
          <cell r="AM571">
            <v>13725</v>
          </cell>
          <cell r="AN571">
            <v>13200</v>
          </cell>
          <cell r="AO571">
            <v>13200</v>
          </cell>
        </row>
        <row r="572">
          <cell r="L572" t="str">
            <v>RENE ESTUARDO  ESCOBAR URRUTIA</v>
          </cell>
          <cell r="M572">
            <v>31</v>
          </cell>
          <cell r="N572" t="str">
            <v>O</v>
          </cell>
          <cell r="O572" t="str">
            <v>OCUPADO</v>
          </cell>
          <cell r="P572">
            <v>1434340</v>
          </cell>
          <cell r="Q572">
            <v>82288</v>
          </cell>
          <cell r="R572" t="str">
            <v>OFICIAL DE DEPARTAMENTO</v>
          </cell>
          <cell r="S572">
            <v>0</v>
          </cell>
          <cell r="T572" t="str">
            <v>SIN ESPECIALIDAD</v>
          </cell>
          <cell r="U572">
            <v>0</v>
          </cell>
          <cell r="V572">
            <v>8102</v>
          </cell>
          <cell r="W572" t="str">
            <v>OFICIAL DE DEPARTAMENTO (DEPARTAMENTO DE SEGURIDAD, DIRECCIÓN DE SEGURIDAD INSTITUCIONAL)</v>
          </cell>
          <cell r="X572">
            <v>178459228</v>
          </cell>
          <cell r="Y572" t="str">
            <v>DPI</v>
          </cell>
          <cell r="Z572">
            <v>1999316820101</v>
          </cell>
          <cell r="AA572">
            <v>101</v>
          </cell>
          <cell r="AE572" t="str">
            <v xml:space="preserve">15 AV. 40-77 </v>
          </cell>
          <cell r="AF572">
            <v>101</v>
          </cell>
          <cell r="AG572">
            <v>44866</v>
          </cell>
          <cell r="AH572">
            <v>15</v>
          </cell>
          <cell r="AI572" t="str">
            <v>BANCO INDUSTRIAL, SOCIEDAD ANONIMA</v>
          </cell>
          <cell r="AJ572">
            <v>2070085069</v>
          </cell>
          <cell r="AK572" t="str">
            <v>GT91INDL01010000002070085069</v>
          </cell>
          <cell r="AL572">
            <v>7350</v>
          </cell>
          <cell r="AM572">
            <v>7350</v>
          </cell>
          <cell r="AN572">
            <v>7200</v>
          </cell>
          <cell r="AO572">
            <v>7200</v>
          </cell>
        </row>
        <row r="573">
          <cell r="L573" t="str">
            <v>RENE YOVANI  HERNANDEZ POLANCO</v>
          </cell>
          <cell r="M573">
            <v>31</v>
          </cell>
          <cell r="N573" t="str">
            <v>O</v>
          </cell>
          <cell r="O573" t="str">
            <v>OCUPADO</v>
          </cell>
          <cell r="P573">
            <v>1433456</v>
          </cell>
          <cell r="Q573">
            <v>82456</v>
          </cell>
          <cell r="R573" t="str">
            <v>TÉCNICO QUIROPRACTICO</v>
          </cell>
          <cell r="S573">
            <v>0</v>
          </cell>
          <cell r="T573" t="str">
            <v>SIN ESPECIALIDAD</v>
          </cell>
          <cell r="U573">
            <v>0</v>
          </cell>
          <cell r="V573">
            <v>8324</v>
          </cell>
          <cell r="W573" t="str">
            <v>TÉCNICO/A QUIROPRÁCTICO/A (DEPTO. DE DESARROLLO Y BIENESTAR LABORAL, DIR. DE RR HH)</v>
          </cell>
          <cell r="X573">
            <v>170245088</v>
          </cell>
          <cell r="Y573" t="str">
            <v>DPI</v>
          </cell>
          <cell r="Z573">
            <v>1584255020301</v>
          </cell>
          <cell r="AA573">
            <v>301</v>
          </cell>
          <cell r="AE573" t="str">
            <v>COLONIA VILLA HERMOSA  NO. 55, SACATEPEQUEZ, JOCOTENANGO</v>
          </cell>
          <cell r="AF573">
            <v>302</v>
          </cell>
          <cell r="AG573">
            <v>44866</v>
          </cell>
          <cell r="AH573">
            <v>15</v>
          </cell>
          <cell r="AI573" t="str">
            <v>BANCO INDUSTRIAL, SOCIEDAD ANONIMA</v>
          </cell>
          <cell r="AJ573">
            <v>160028670</v>
          </cell>
          <cell r="AK573" t="str">
            <v>GT16INDL01010000000160028670</v>
          </cell>
          <cell r="AL573">
            <v>7950</v>
          </cell>
          <cell r="AM573">
            <v>7950</v>
          </cell>
          <cell r="AN573">
            <v>7800</v>
          </cell>
          <cell r="AO573">
            <v>7800</v>
          </cell>
        </row>
        <row r="574">
          <cell r="L574" t="str">
            <v>REYES ALEXANDER  QUIÑONEZ ORTEGA</v>
          </cell>
          <cell r="M574">
            <v>31</v>
          </cell>
          <cell r="N574" t="str">
            <v>O</v>
          </cell>
          <cell r="O574" t="str">
            <v>OCUPADO</v>
          </cell>
          <cell r="P574">
            <v>1444410</v>
          </cell>
          <cell r="Q574">
            <v>82282</v>
          </cell>
          <cell r="R574" t="str">
            <v>OFICIAL DE AUXILIATURA</v>
          </cell>
          <cell r="S574">
            <v>0</v>
          </cell>
          <cell r="T574" t="str">
            <v>SIN ESPECIALIDAD</v>
          </cell>
          <cell r="U574">
            <v>0</v>
          </cell>
          <cell r="V574">
            <v>8246</v>
          </cell>
          <cell r="W574" t="str">
            <v>OFICIAL DE AUXILIATURA (AUXILIATURAS, DIRECCIÓN DE AUXILIATURAS)</v>
          </cell>
          <cell r="X574">
            <v>201500050522</v>
          </cell>
          <cell r="Y574" t="str">
            <v>DPI</v>
          </cell>
          <cell r="Z574">
            <v>1814955112210</v>
          </cell>
          <cell r="AA574">
            <v>2210</v>
          </cell>
          <cell r="AE574" t="str">
            <v>COLONIA EL MILAGRO PRIMERA ENTRADA CALLE PRINCIPAL, ALDEA BARREAL, ZONA 0, JUTIAPA, JUTIAPA</v>
          </cell>
          <cell r="AF574">
            <v>2201</v>
          </cell>
          <cell r="AG574">
            <v>44866</v>
          </cell>
          <cell r="AH574">
            <v>15</v>
          </cell>
          <cell r="AI574" t="str">
            <v>BANCO INDUSTRIAL, SOCIEDAD ANONIMA</v>
          </cell>
          <cell r="AJ574">
            <v>4140005606</v>
          </cell>
          <cell r="AK574" t="str">
            <v>GT48INDL01010000004140005606</v>
          </cell>
          <cell r="AL574">
            <v>7350</v>
          </cell>
          <cell r="AM574">
            <v>7350</v>
          </cell>
          <cell r="AN574">
            <v>7200</v>
          </cell>
          <cell r="AO574">
            <v>7200</v>
          </cell>
        </row>
        <row r="575">
          <cell r="L575" t="str">
            <v>REYNA JOHANNA  HERNANDEZ GARCIA DE SANTIZO</v>
          </cell>
          <cell r="M575">
            <v>31</v>
          </cell>
          <cell r="N575" t="str">
            <v>O</v>
          </cell>
          <cell r="O575" t="str">
            <v>OCUPADO</v>
          </cell>
          <cell r="P575">
            <v>1421736</v>
          </cell>
          <cell r="Q575">
            <v>82356</v>
          </cell>
          <cell r="R575" t="str">
            <v>SECRETARIO/A DE PROCURADOR ADJUNTO II</v>
          </cell>
          <cell r="S575">
            <v>0</v>
          </cell>
          <cell r="T575" t="str">
            <v>SIN ESPECIALIDAD</v>
          </cell>
          <cell r="U575">
            <v>0</v>
          </cell>
          <cell r="V575">
            <v>8205</v>
          </cell>
          <cell r="W575" t="str">
            <v>SECRETARIO/ A DE PROCURADOR/A ADJUNTO/A II</v>
          </cell>
          <cell r="X575">
            <v>201002459704</v>
          </cell>
          <cell r="Y575" t="str">
            <v>DPI</v>
          </cell>
          <cell r="Z575">
            <v>2346260970101</v>
          </cell>
          <cell r="AA575">
            <v>101</v>
          </cell>
          <cell r="AE575" t="str">
            <v>11 CALLE 8-66, GUATEMALA, GUATEMALA</v>
          </cell>
          <cell r="AF575">
            <v>101</v>
          </cell>
          <cell r="AG575">
            <v>44866</v>
          </cell>
          <cell r="AH575">
            <v>15</v>
          </cell>
          <cell r="AI575" t="str">
            <v>BANCO INDUSTRIAL, SOCIEDAD ANONIMA</v>
          </cell>
          <cell r="AJ575">
            <v>120133467</v>
          </cell>
          <cell r="AK575" t="str">
            <v>GT47INDL01010000000120133467</v>
          </cell>
          <cell r="AL575">
            <v>8550</v>
          </cell>
          <cell r="AM575">
            <v>8550</v>
          </cell>
          <cell r="AN575">
            <v>8400</v>
          </cell>
          <cell r="AO575">
            <v>8400</v>
          </cell>
        </row>
        <row r="576">
          <cell r="L576" t="str">
            <v>RICARDO AMARU  GAMEZ QUIROA</v>
          </cell>
          <cell r="M576">
            <v>31</v>
          </cell>
          <cell r="N576" t="str">
            <v>O</v>
          </cell>
          <cell r="O576" t="str">
            <v>OCUPADO</v>
          </cell>
          <cell r="P576">
            <v>1447016</v>
          </cell>
          <cell r="Q576">
            <v>82282</v>
          </cell>
          <cell r="R576" t="str">
            <v>OFICIAL DE AUXILIATURA</v>
          </cell>
          <cell r="S576">
            <v>0</v>
          </cell>
          <cell r="T576" t="str">
            <v>SIN ESPECIALIDAD</v>
          </cell>
          <cell r="U576">
            <v>0</v>
          </cell>
          <cell r="V576">
            <v>8246</v>
          </cell>
          <cell r="W576" t="str">
            <v>OFICIAL DE AUXILIATURA (AUXILIATURAS, DIRECCIÓN DE AUXILIATURAS)</v>
          </cell>
          <cell r="X576">
            <v>2638626311412</v>
          </cell>
          <cell r="Y576" t="str">
            <v>DPI</v>
          </cell>
          <cell r="Z576">
            <v>2638626311412</v>
          </cell>
          <cell r="AA576">
            <v>1412</v>
          </cell>
          <cell r="AE576" t="str">
            <v>42 AVENIDA 2-42 COLONIA EL MAESTRO</v>
          </cell>
          <cell r="AF576">
            <v>901</v>
          </cell>
          <cell r="AG576">
            <v>45154</v>
          </cell>
          <cell r="AH576">
            <v>15</v>
          </cell>
          <cell r="AI576" t="str">
            <v>BANCO INDUSTRIAL, SOCIEDAD ANONIMA</v>
          </cell>
          <cell r="AJ576">
            <v>2330153053</v>
          </cell>
          <cell r="AK576" t="str">
            <v>GT52INDL01010000002330153053</v>
          </cell>
          <cell r="AL576">
            <v>7200</v>
          </cell>
          <cell r="AM576">
            <v>7200</v>
          </cell>
          <cell r="AN576">
            <v>7200</v>
          </cell>
          <cell r="AO576">
            <v>7200</v>
          </cell>
        </row>
        <row r="577">
          <cell r="L577" t="str">
            <v>RICARDO ARNOLDO  QUINTANA MORALES</v>
          </cell>
          <cell r="M577">
            <v>31</v>
          </cell>
          <cell r="N577" t="str">
            <v>O</v>
          </cell>
          <cell r="O577" t="str">
            <v>OCUPADO</v>
          </cell>
          <cell r="P577">
            <v>1447610</v>
          </cell>
          <cell r="Q577">
            <v>82459</v>
          </cell>
          <cell r="R577" t="str">
            <v>TÉCNICO DE DIRECCIÓN</v>
          </cell>
          <cell r="S577">
            <v>0</v>
          </cell>
          <cell r="T577" t="str">
            <v>SIN ESPECIALIDAD</v>
          </cell>
          <cell r="U577">
            <v>0</v>
          </cell>
          <cell r="V577">
            <v>8116</v>
          </cell>
          <cell r="W577" t="str">
            <v>TÉCNICO/A DE DIRECCIÓN (SECCIÓN DE ASISTENCIA TÉCNICA A DEFENSORÍAS, DIRECCIÓN DE DEFENSORÍAS)</v>
          </cell>
          <cell r="X577">
            <v>160374252</v>
          </cell>
          <cell r="Y577" t="str">
            <v>DPI</v>
          </cell>
          <cell r="Z577">
            <v>2275569680101</v>
          </cell>
          <cell r="AA577">
            <v>101</v>
          </cell>
          <cell r="AE577" t="str">
            <v>CASA 6 MANZANA D SECTOR 7 ZONA 18, GUATEMALA , GUATEMALA</v>
          </cell>
          <cell r="AF577">
            <v>101</v>
          </cell>
          <cell r="AG577">
            <v>44866</v>
          </cell>
          <cell r="AH577">
            <v>15</v>
          </cell>
          <cell r="AI577" t="str">
            <v>BANCO INDUSTRIAL, SOCIEDAD ANONIMA</v>
          </cell>
          <cell r="AJ577">
            <v>140882829</v>
          </cell>
          <cell r="AK577" t="str">
            <v>GT85INDL01010000000140882829</v>
          </cell>
          <cell r="AL577">
            <v>9350</v>
          </cell>
          <cell r="AM577">
            <v>9350</v>
          </cell>
          <cell r="AN577">
            <v>9200</v>
          </cell>
          <cell r="AO577">
            <v>9200</v>
          </cell>
        </row>
        <row r="578">
          <cell r="L578" t="str">
            <v>RICARDO EFREN  CHACON GARCIA</v>
          </cell>
          <cell r="M578">
            <v>31</v>
          </cell>
          <cell r="N578" t="str">
            <v>O</v>
          </cell>
          <cell r="O578" t="str">
            <v>OCUPADO</v>
          </cell>
          <cell r="P578">
            <v>1449412</v>
          </cell>
          <cell r="Q578">
            <v>82168</v>
          </cell>
          <cell r="R578" t="str">
            <v>SECRETARIO/A DE ACCESO A LA INFORMACIÓN PÚBLICA</v>
          </cell>
          <cell r="S578">
            <v>0</v>
          </cell>
          <cell r="T578" t="str">
            <v>SIN ESPECIALIDAD</v>
          </cell>
          <cell r="U578">
            <v>0</v>
          </cell>
          <cell r="V578">
            <v>8171</v>
          </cell>
          <cell r="W578" t="str">
            <v>SECRETARIO/A DE ACCESO A LA INFORMACIÓN PÚBLICA (SECRETARÍA DE ACCESO A LA INFORMACIÓN PÚBLICA)</v>
          </cell>
          <cell r="X578">
            <v>201300933897</v>
          </cell>
          <cell r="Y578" t="str">
            <v>DPI</v>
          </cell>
          <cell r="Z578">
            <v>2295688310101</v>
          </cell>
          <cell r="AA578">
            <v>101</v>
          </cell>
          <cell r="AB578">
            <v>15411</v>
          </cell>
          <cell r="AC578">
            <v>11</v>
          </cell>
          <cell r="AD578" t="str">
            <v>COLEGIO DE ABOGADOS Y NOTARIOS</v>
          </cell>
          <cell r="AE578" t="str">
            <v>37 calle A 10-21 zona 3</v>
          </cell>
          <cell r="AF578">
            <v>101</v>
          </cell>
          <cell r="AG578">
            <v>44866</v>
          </cell>
          <cell r="AH578">
            <v>15</v>
          </cell>
          <cell r="AI578" t="str">
            <v>BANCO INDUSTRIAL, SOCIEDAD ANONIMA</v>
          </cell>
          <cell r="AJ578">
            <v>2070139205</v>
          </cell>
          <cell r="AK578" t="str">
            <v>GT15INDL01010000002070139205</v>
          </cell>
          <cell r="AL578">
            <v>26775</v>
          </cell>
          <cell r="AM578">
            <v>26775</v>
          </cell>
          <cell r="AN578">
            <v>26250</v>
          </cell>
          <cell r="AO578">
            <v>26250</v>
          </cell>
        </row>
        <row r="579">
          <cell r="L579" t="str">
            <v>RINA ANNABELLA  MAZARIEGOS MELENDEZ</v>
          </cell>
          <cell r="M579">
            <v>31</v>
          </cell>
          <cell r="N579" t="str">
            <v>O</v>
          </cell>
          <cell r="O579" t="str">
            <v>OCUPADO</v>
          </cell>
          <cell r="P579">
            <v>1565234</v>
          </cell>
          <cell r="Q579">
            <v>83089</v>
          </cell>
          <cell r="R579" t="str">
            <v>JEFE DE DEPARTAMENTO</v>
          </cell>
          <cell r="S579">
            <v>0</v>
          </cell>
          <cell r="T579" t="str">
            <v>SIN ESPECIALIDAD</v>
          </cell>
          <cell r="U579">
            <v>0</v>
          </cell>
          <cell r="V579">
            <v>8077</v>
          </cell>
          <cell r="W579" t="str">
            <v>JEFE/A DEPARTAMENTO (DEPARTAMENTO DE INVESTIGACIONES, DIRECCIÓN DE INVESTIGACIÓN EN DERECHOS HUMANOS</v>
          </cell>
          <cell r="X579">
            <v>263056947</v>
          </cell>
          <cell r="Y579" t="str">
            <v>DPI</v>
          </cell>
          <cell r="Z579">
            <v>2486877940101</v>
          </cell>
          <cell r="AA579">
            <v>101</v>
          </cell>
          <cell r="AB579">
            <v>4347</v>
          </cell>
          <cell r="AC579">
            <v>11</v>
          </cell>
          <cell r="AD579" t="str">
            <v>COLEGIO DE ABOGADOS Y NOTARIOS</v>
          </cell>
          <cell r="AE579" t="str">
            <v>40 CALLE C 14-43, GUATEMALA , GUATEMALA</v>
          </cell>
          <cell r="AF579">
            <v>101</v>
          </cell>
          <cell r="AG579">
            <v>44866</v>
          </cell>
          <cell r="AH579">
            <v>15</v>
          </cell>
          <cell r="AI579" t="str">
            <v>BANCO INDUSTRIAL, SOCIEDAD ANONIMA</v>
          </cell>
          <cell r="AJ579">
            <v>120102715</v>
          </cell>
          <cell r="AK579" t="str">
            <v>GT31INDL01010000000120102715</v>
          </cell>
          <cell r="AL579">
            <v>17025</v>
          </cell>
          <cell r="AM579">
            <v>17025</v>
          </cell>
          <cell r="AN579">
            <v>16500</v>
          </cell>
          <cell r="AO579">
            <v>16500</v>
          </cell>
        </row>
        <row r="580">
          <cell r="L580" t="str">
            <v>RITA SOAR  AGUILAR JIRON DE CATALAN</v>
          </cell>
          <cell r="M580">
            <v>31</v>
          </cell>
          <cell r="N580" t="str">
            <v>O</v>
          </cell>
          <cell r="O580" t="str">
            <v>OCUPADO</v>
          </cell>
          <cell r="P580">
            <v>1444352</v>
          </cell>
          <cell r="Q580">
            <v>82282</v>
          </cell>
          <cell r="R580" t="str">
            <v>OFICIAL DE AUXILIATURA</v>
          </cell>
          <cell r="S580">
            <v>0</v>
          </cell>
          <cell r="T580" t="str">
            <v>SIN ESPECIALIDAD</v>
          </cell>
          <cell r="U580">
            <v>0</v>
          </cell>
          <cell r="V580">
            <v>8246</v>
          </cell>
          <cell r="W580" t="str">
            <v>OFICIAL DE AUXILIATURA (AUXILIATURAS, DIRECCIÓN DE AUXILIATURAS)</v>
          </cell>
          <cell r="X580">
            <v>273168575</v>
          </cell>
          <cell r="Y580" t="str">
            <v>DPI</v>
          </cell>
          <cell r="Z580">
            <v>2433473831903</v>
          </cell>
          <cell r="AA580">
            <v>1903</v>
          </cell>
          <cell r="AE580" t="str">
            <v>BARRIO EL PÓRVENIR, COLONIA NUEVA VIDA, EL PROGRESO, EL PROGRESO</v>
          </cell>
          <cell r="AF580">
            <v>201</v>
          </cell>
          <cell r="AG580">
            <v>44866</v>
          </cell>
          <cell r="AH580">
            <v>15</v>
          </cell>
          <cell r="AI580" t="str">
            <v>BANCO INDUSTRIAL, SOCIEDAD ANONIMA</v>
          </cell>
          <cell r="AJ580">
            <v>3300001396</v>
          </cell>
          <cell r="AK580" t="str">
            <v>GT33INDL01010000003300001396</v>
          </cell>
          <cell r="AL580">
            <v>7350</v>
          </cell>
          <cell r="AM580">
            <v>7350</v>
          </cell>
          <cell r="AN580">
            <v>7200</v>
          </cell>
          <cell r="AO580">
            <v>7200</v>
          </cell>
        </row>
        <row r="581">
          <cell r="L581" t="str">
            <v>ROBERTO   ARANA MIRANDA</v>
          </cell>
          <cell r="M581">
            <v>31</v>
          </cell>
          <cell r="N581" t="str">
            <v>O</v>
          </cell>
          <cell r="O581" t="str">
            <v>OCUPADO</v>
          </cell>
          <cell r="P581">
            <v>1425987</v>
          </cell>
          <cell r="Q581">
            <v>81968</v>
          </cell>
          <cell r="R581" t="str">
            <v>AGENTE DE SEGURIDAD</v>
          </cell>
          <cell r="S581">
            <v>0</v>
          </cell>
          <cell r="T581" t="str">
            <v>SIN ESPECIALIDAD</v>
          </cell>
          <cell r="U581">
            <v>0</v>
          </cell>
          <cell r="V581">
            <v>8106</v>
          </cell>
          <cell r="W581" t="str">
            <v>AGENTE DE SEGURIDAD (SECCIÓN DE SEGURIDAD DE INSTALACIONES, DIRECCIÓN DE SEGURIDAD INSTITUCIONAL)</v>
          </cell>
          <cell r="X581">
            <v>174166827</v>
          </cell>
          <cell r="Y581" t="str">
            <v>DPI</v>
          </cell>
          <cell r="Z581">
            <v>1961997002212</v>
          </cell>
          <cell r="AA581">
            <v>2212</v>
          </cell>
          <cell r="AE581" t="str">
            <v>ALDEA JICARAL, JUTIAPA, JALPATAGUA</v>
          </cell>
          <cell r="AF581">
            <v>2212</v>
          </cell>
          <cell r="AG581">
            <v>44866</v>
          </cell>
          <cell r="AH581">
            <v>15</v>
          </cell>
          <cell r="AI581" t="str">
            <v>BANCO INDUSTRIAL, SOCIEDAD ANONIMA</v>
          </cell>
          <cell r="AJ581">
            <v>143251551</v>
          </cell>
          <cell r="AK581" t="str">
            <v>GT86INDL01010000000143251551</v>
          </cell>
          <cell r="AL581">
            <v>6750</v>
          </cell>
          <cell r="AM581">
            <v>6750</v>
          </cell>
          <cell r="AN581">
            <v>6600</v>
          </cell>
          <cell r="AO581">
            <v>6600</v>
          </cell>
        </row>
        <row r="582">
          <cell r="L582" t="str">
            <v>ROBERTO ANTONIO  MILIAN RIOS</v>
          </cell>
          <cell r="M582">
            <v>31</v>
          </cell>
          <cell r="N582" t="str">
            <v>O</v>
          </cell>
          <cell r="O582" t="str">
            <v>OCUPADO</v>
          </cell>
          <cell r="P582">
            <v>1565220</v>
          </cell>
          <cell r="Q582">
            <v>82306</v>
          </cell>
          <cell r="R582" t="str">
            <v>PROFESIONAL DE DEPARTAMENTO</v>
          </cell>
          <cell r="S582">
            <v>0</v>
          </cell>
          <cell r="T582" t="str">
            <v>SIN ESPECIALIDAD</v>
          </cell>
          <cell r="U582">
            <v>0</v>
          </cell>
          <cell r="V582">
            <v>8189</v>
          </cell>
          <cell r="W582" t="str">
            <v>PROFESIONAL DE DEPARTAMENTO (SECCIÓN DE ESPECIALISTAS EN DD HH, DIRECCIÓN DE PROCURACIÓN)</v>
          </cell>
          <cell r="X582">
            <v>181616855</v>
          </cell>
          <cell r="Y582" t="str">
            <v>DPI</v>
          </cell>
          <cell r="Z582">
            <v>1985238901202</v>
          </cell>
          <cell r="AA582">
            <v>1202</v>
          </cell>
          <cell r="AB582">
            <v>17880</v>
          </cell>
          <cell r="AC582">
            <v>11</v>
          </cell>
          <cell r="AD582" t="str">
            <v>COLEGIO DE ABOGADOS Y NOTARIOS</v>
          </cell>
          <cell r="AE582" t="str">
            <v>4A AVENIDA 0-58 ZONA 7 GUATEMALA CIUDAD, GUATEMALA , GUATEMALA</v>
          </cell>
          <cell r="AF582">
            <v>101</v>
          </cell>
          <cell r="AG582">
            <v>44866</v>
          </cell>
          <cell r="AH582">
            <v>15</v>
          </cell>
          <cell r="AI582" t="str">
            <v>BANCO INDUSTRIAL, SOCIEDAD ANONIMA</v>
          </cell>
          <cell r="AJ582">
            <v>1490038620</v>
          </cell>
          <cell r="AK582" t="str">
            <v>GT98INDL01010000001490038620</v>
          </cell>
          <cell r="AL582">
            <v>14825</v>
          </cell>
          <cell r="AM582">
            <v>14825</v>
          </cell>
          <cell r="AN582">
            <v>14300</v>
          </cell>
          <cell r="AO582">
            <v>14300</v>
          </cell>
        </row>
        <row r="583">
          <cell r="L583" t="str">
            <v>ROBERTO ANTONIO  RAMIREZ VALENZUELA</v>
          </cell>
          <cell r="M583">
            <v>31</v>
          </cell>
          <cell r="N583" t="str">
            <v>O</v>
          </cell>
          <cell r="O583" t="str">
            <v>OCUPADO</v>
          </cell>
          <cell r="P583">
            <v>1425758</v>
          </cell>
          <cell r="Q583">
            <v>82128</v>
          </cell>
          <cell r="R583" t="str">
            <v>CONSERJE</v>
          </cell>
          <cell r="S583">
            <v>0</v>
          </cell>
          <cell r="T583" t="str">
            <v>SIN ESPECIALIDAD</v>
          </cell>
          <cell r="U583">
            <v>0</v>
          </cell>
          <cell r="V583">
            <v>8153</v>
          </cell>
          <cell r="W583" t="str">
            <v>CONSERJE (DEPARTAMENTO DE SERVICIOS GENERALES, DIRECCIÓN ADMINISTRATIVA)</v>
          </cell>
          <cell r="X583">
            <v>149311185</v>
          </cell>
          <cell r="Y583" t="str">
            <v>DPI</v>
          </cell>
          <cell r="Z583">
            <v>1587736160102</v>
          </cell>
          <cell r="AA583">
            <v>102</v>
          </cell>
          <cell r="AE583" t="str">
            <v>ALDEA PIEDRA PARADA CRISTO REY LOTE 23 APARTAMETO C ZONA 6, GUATEMALA , SANTA CATARINA PINULA</v>
          </cell>
          <cell r="AF583">
            <v>102</v>
          </cell>
          <cell r="AG583">
            <v>44866</v>
          </cell>
          <cell r="AH583">
            <v>15</v>
          </cell>
          <cell r="AI583" t="str">
            <v>BANCO INDUSTRIAL, SOCIEDAD ANONIMA</v>
          </cell>
          <cell r="AJ583">
            <v>390542</v>
          </cell>
          <cell r="AK583" t="str">
            <v>GT37INDL01010000000000390542</v>
          </cell>
          <cell r="AL583">
            <v>5670</v>
          </cell>
          <cell r="AM583">
            <v>5670</v>
          </cell>
          <cell r="AN583">
            <v>5520</v>
          </cell>
          <cell r="AO583">
            <v>5520</v>
          </cell>
        </row>
        <row r="584">
          <cell r="L584" t="str">
            <v>ROBIN JOSUE  PINTO CORDON</v>
          </cell>
          <cell r="M584">
            <v>31</v>
          </cell>
          <cell r="N584" t="str">
            <v>O</v>
          </cell>
          <cell r="O584" t="str">
            <v>OCUPADO</v>
          </cell>
          <cell r="P584">
            <v>1446993</v>
          </cell>
          <cell r="Q584">
            <v>82282</v>
          </cell>
          <cell r="R584" t="str">
            <v>OFICIAL DE AUXILIATURA</v>
          </cell>
          <cell r="S584">
            <v>0</v>
          </cell>
          <cell r="T584" t="str">
            <v>SIN ESPECIALIDAD</v>
          </cell>
          <cell r="U584">
            <v>0</v>
          </cell>
          <cell r="V584">
            <v>8246</v>
          </cell>
          <cell r="W584" t="str">
            <v>OFICIAL DE AUXILIATURA (AUXILIATURAS, DIRECCIÓN DE AUXILIATURAS)</v>
          </cell>
          <cell r="X584">
            <v>201600960146</v>
          </cell>
          <cell r="Y584" t="str">
            <v>DPI</v>
          </cell>
          <cell r="Z584">
            <v>2237195361901</v>
          </cell>
          <cell r="AA584">
            <v>1901</v>
          </cell>
          <cell r="AE584" t="str">
            <v>LOTE NO. 75 COLINAS ANDA LUCIA ZACAPA ZONA 3, ZACAPA, ZACAPA</v>
          </cell>
          <cell r="AF584">
            <v>1901</v>
          </cell>
          <cell r="AG584">
            <v>44866</v>
          </cell>
          <cell r="AH584">
            <v>15</v>
          </cell>
          <cell r="AI584" t="str">
            <v>BANCO INDUSTRIAL, SOCIEDAD ANONIMA</v>
          </cell>
          <cell r="AJ584">
            <v>310068432</v>
          </cell>
          <cell r="AK584" t="str">
            <v>GT07INDL01010000000310068432</v>
          </cell>
          <cell r="AL584">
            <v>7350</v>
          </cell>
          <cell r="AM584">
            <v>7350</v>
          </cell>
          <cell r="AN584">
            <v>7200</v>
          </cell>
          <cell r="AO584">
            <v>7200</v>
          </cell>
        </row>
        <row r="585">
          <cell r="L585" t="str">
            <v>RODOLFO BOSBELI  GARCIA RUIZ</v>
          </cell>
          <cell r="M585">
            <v>31</v>
          </cell>
          <cell r="N585" t="str">
            <v>O</v>
          </cell>
          <cell r="O585" t="str">
            <v>OCUPADO</v>
          </cell>
          <cell r="P585">
            <v>1565227</v>
          </cell>
          <cell r="Q585">
            <v>82170</v>
          </cell>
          <cell r="R585" t="str">
            <v>EDUCADOR</v>
          </cell>
          <cell r="S585">
            <v>0</v>
          </cell>
          <cell r="T585" t="str">
            <v>SIN ESPECIALIDAD</v>
          </cell>
          <cell r="U585">
            <v>0</v>
          </cell>
          <cell r="V585">
            <v>8264</v>
          </cell>
          <cell r="W585" t="str">
            <v>EDUCADOR/A (SECCIÓN DE EDUCADORES, AUXILIATURA GUATEMALA CENTRAL)</v>
          </cell>
          <cell r="X585">
            <v>186369690</v>
          </cell>
          <cell r="Y585" t="str">
            <v>DPI</v>
          </cell>
          <cell r="Z585">
            <v>1935303841306</v>
          </cell>
          <cell r="AA585">
            <v>1306</v>
          </cell>
          <cell r="AE585" t="str">
            <v>5A AVE 10-62 ATLANTIDA</v>
          </cell>
          <cell r="AF585">
            <v>101</v>
          </cell>
          <cell r="AG585">
            <v>44866</v>
          </cell>
          <cell r="AH585">
            <v>15</v>
          </cell>
          <cell r="AI585" t="str">
            <v>BANCO INDUSTRIAL, SOCIEDAD ANONIMA</v>
          </cell>
          <cell r="AJ585">
            <v>143163459</v>
          </cell>
          <cell r="AK585" t="str">
            <v>GT33INDL01010000000143163459</v>
          </cell>
          <cell r="AL585">
            <v>7350</v>
          </cell>
          <cell r="AM585">
            <v>7350</v>
          </cell>
          <cell r="AN585">
            <v>7200</v>
          </cell>
          <cell r="AO585">
            <v>7200</v>
          </cell>
        </row>
        <row r="586">
          <cell r="L586" t="str">
            <v>RODRIGO   HURTADO GARCIA</v>
          </cell>
          <cell r="M586">
            <v>31</v>
          </cell>
          <cell r="N586" t="str">
            <v>O</v>
          </cell>
          <cell r="O586" t="str">
            <v>OCUPADO</v>
          </cell>
          <cell r="P586">
            <v>1433463</v>
          </cell>
          <cell r="Q586">
            <v>82182</v>
          </cell>
          <cell r="R586" t="str">
            <v>JEFE DE DEPARTAMENTO</v>
          </cell>
          <cell r="S586">
            <v>0</v>
          </cell>
          <cell r="T586" t="str">
            <v>SIN ESPECIALIDAD</v>
          </cell>
          <cell r="U586">
            <v>0</v>
          </cell>
          <cell r="V586">
            <v>8247</v>
          </cell>
          <cell r="W586" t="str">
            <v>JEFE/A DE DEPARTAMENTO (DEPTO. DE TESORERÍA, DIRECCIÓN FINANCIERA)</v>
          </cell>
          <cell r="X586">
            <v>177605797</v>
          </cell>
          <cell r="Y586" t="str">
            <v>DPI</v>
          </cell>
          <cell r="Z586">
            <v>2555434250101</v>
          </cell>
          <cell r="AA586">
            <v>101</v>
          </cell>
          <cell r="AB586">
            <v>14295</v>
          </cell>
          <cell r="AC586">
            <v>9</v>
          </cell>
          <cell r="AD586" t="str">
            <v>COLEGIO DE CIENCIAS ECONOMICAS</v>
          </cell>
          <cell r="AE586" t="str">
            <v>2 DA CALLE "A" 13-60 COLONIA MONTE REAL</v>
          </cell>
          <cell r="AF586">
            <v>101</v>
          </cell>
          <cell r="AG586">
            <v>44866</v>
          </cell>
          <cell r="AH586">
            <v>15</v>
          </cell>
          <cell r="AI586" t="str">
            <v>BANCO INDUSTRIAL, SOCIEDAD ANONIMA</v>
          </cell>
          <cell r="AJ586">
            <v>120289459</v>
          </cell>
          <cell r="AK586" t="str">
            <v>GT03INDL01010000000120289459</v>
          </cell>
          <cell r="AL586">
            <v>17025</v>
          </cell>
          <cell r="AM586">
            <v>17025</v>
          </cell>
          <cell r="AN586">
            <v>16500</v>
          </cell>
          <cell r="AO586">
            <v>16500</v>
          </cell>
        </row>
        <row r="587">
          <cell r="L587" t="str">
            <v>ROLANDO ERNESTO  PELAEZ QUIROA</v>
          </cell>
          <cell r="M587">
            <v>31</v>
          </cell>
          <cell r="N587" t="str">
            <v>O</v>
          </cell>
          <cell r="O587" t="str">
            <v>OCUPADO</v>
          </cell>
          <cell r="P587">
            <v>1446949</v>
          </cell>
          <cell r="Q587">
            <v>82170</v>
          </cell>
          <cell r="R587" t="str">
            <v>EDUCADOR</v>
          </cell>
          <cell r="S587">
            <v>0</v>
          </cell>
          <cell r="T587" t="str">
            <v>SIN ESPECIALIDAD</v>
          </cell>
          <cell r="U587">
            <v>0</v>
          </cell>
          <cell r="V587">
            <v>8249</v>
          </cell>
          <cell r="W587" t="str">
            <v>EDUCADOR/A (AUXILIATURAS, DIRECCIÓN DE AUXILIATURAS)</v>
          </cell>
          <cell r="X587">
            <v>201200451203</v>
          </cell>
          <cell r="Y587" t="str">
            <v>DPI</v>
          </cell>
          <cell r="Z587">
            <v>2444211451601</v>
          </cell>
          <cell r="AA587">
            <v>1601</v>
          </cell>
          <cell r="AE587" t="str">
            <v>7 CALLE 13-42 ZONA 2, TOTONICAPÁN, TOTONICAPÁN</v>
          </cell>
          <cell r="AF587">
            <v>801</v>
          </cell>
          <cell r="AG587">
            <v>44866</v>
          </cell>
          <cell r="AH587">
            <v>15</v>
          </cell>
          <cell r="AI587" t="str">
            <v>BANCO INDUSTRIAL, SOCIEDAD ANONIMA</v>
          </cell>
          <cell r="AJ587">
            <v>510010895</v>
          </cell>
          <cell r="AK587" t="str">
            <v>GT42INDL01010000000510010895</v>
          </cell>
          <cell r="AL587">
            <v>7350</v>
          </cell>
          <cell r="AM587">
            <v>7350</v>
          </cell>
          <cell r="AN587">
            <v>7200</v>
          </cell>
          <cell r="AO587">
            <v>7200</v>
          </cell>
        </row>
        <row r="588">
          <cell r="L588" t="str">
            <v>RONALD DARIO  MORATAYA LIMA</v>
          </cell>
          <cell r="M588">
            <v>31</v>
          </cell>
          <cell r="N588" t="str">
            <v>O</v>
          </cell>
          <cell r="O588" t="str">
            <v>OCUPADO</v>
          </cell>
          <cell r="P588">
            <v>1444314</v>
          </cell>
          <cell r="Q588">
            <v>82126</v>
          </cell>
          <cell r="R588" t="str">
            <v>CONSERJE</v>
          </cell>
          <cell r="S588">
            <v>0</v>
          </cell>
          <cell r="T588" t="str">
            <v>SIN ESPECIALIDAD</v>
          </cell>
          <cell r="U588">
            <v>0</v>
          </cell>
          <cell r="V588">
            <v>8250</v>
          </cell>
          <cell r="W588" t="str">
            <v>CONSERJE (AUXILIATURA, DIRECCIÓN DE AUXILIATURAS)</v>
          </cell>
          <cell r="X588">
            <v>201500082249</v>
          </cell>
          <cell r="Y588" t="str">
            <v>DPI</v>
          </cell>
          <cell r="Z588">
            <v>2610832600601</v>
          </cell>
          <cell r="AA588">
            <v>601</v>
          </cell>
          <cell r="AE588" t="str">
            <v>16 AV. 5-04 ZONA 5, CHIQUIMULA, CHIQUIMULA</v>
          </cell>
          <cell r="AF588">
            <v>2001</v>
          </cell>
          <cell r="AG588">
            <v>44866</v>
          </cell>
          <cell r="AH588">
            <v>15</v>
          </cell>
          <cell r="AI588" t="str">
            <v>BANCO INDUSTRIAL, SOCIEDAD ANONIMA</v>
          </cell>
          <cell r="AJ588">
            <v>1010045894</v>
          </cell>
          <cell r="AK588" t="str">
            <v>GT69INDL01010000001010045894</v>
          </cell>
          <cell r="AL588">
            <v>5670</v>
          </cell>
          <cell r="AM588">
            <v>5670</v>
          </cell>
          <cell r="AN588">
            <v>5520</v>
          </cell>
          <cell r="AO588">
            <v>5520</v>
          </cell>
        </row>
        <row r="589">
          <cell r="L589" t="str">
            <v>ROSA   CONOZ LINDO</v>
          </cell>
          <cell r="M589">
            <v>31</v>
          </cell>
          <cell r="N589" t="str">
            <v>O</v>
          </cell>
          <cell r="O589" t="str">
            <v>OCUPADO</v>
          </cell>
          <cell r="P589">
            <v>1432953</v>
          </cell>
          <cell r="Q589">
            <v>82328</v>
          </cell>
          <cell r="R589" t="str">
            <v>RECEPCIONISTA</v>
          </cell>
          <cell r="S589">
            <v>0</v>
          </cell>
          <cell r="T589" t="str">
            <v>SIN ESPECIALIDAD</v>
          </cell>
          <cell r="U589">
            <v>0</v>
          </cell>
          <cell r="V589">
            <v>8220</v>
          </cell>
          <cell r="W589" t="str">
            <v>RECEPCIONISTA (SECCIÓN DE RECEPCIÓN Y PROTOCOLO, SECRETARÍA GENERAL)</v>
          </cell>
          <cell r="X589">
            <v>201200834648</v>
          </cell>
          <cell r="Y589" t="str">
            <v>DPI</v>
          </cell>
          <cell r="Z589">
            <v>2093875481406</v>
          </cell>
          <cell r="AA589">
            <v>1406</v>
          </cell>
          <cell r="AE589" t="str">
            <v>10 CALLE 39-74 COL. EL RODEO, CALZADA SAN JUAN,</v>
          </cell>
          <cell r="AF589">
            <v>1406</v>
          </cell>
          <cell r="AG589">
            <v>44866</v>
          </cell>
          <cell r="AH589">
            <v>15</v>
          </cell>
          <cell r="AI589" t="str">
            <v>BANCO INDUSTRIAL, SOCIEDAD ANONIMA</v>
          </cell>
          <cell r="AJ589">
            <v>2110061658</v>
          </cell>
          <cell r="AK589" t="str">
            <v>GT76INDL01010000002110061658</v>
          </cell>
          <cell r="AL589">
            <v>5670</v>
          </cell>
          <cell r="AM589">
            <v>5670</v>
          </cell>
          <cell r="AN589">
            <v>5520</v>
          </cell>
          <cell r="AO589">
            <v>5520</v>
          </cell>
        </row>
        <row r="590">
          <cell r="L590" t="str">
            <v>ROSA ANGELICA  VEGA</v>
          </cell>
          <cell r="M590">
            <v>31</v>
          </cell>
          <cell r="N590" t="str">
            <v>O</v>
          </cell>
          <cell r="O590" t="str">
            <v>OCUPADO</v>
          </cell>
          <cell r="P590">
            <v>1425761</v>
          </cell>
          <cell r="Q590">
            <v>82126</v>
          </cell>
          <cell r="R590" t="str">
            <v>CONSERJE</v>
          </cell>
          <cell r="S590">
            <v>0</v>
          </cell>
          <cell r="T590" t="str">
            <v>SIN ESPECIALIDAD</v>
          </cell>
          <cell r="U590">
            <v>0</v>
          </cell>
          <cell r="V590">
            <v>8153</v>
          </cell>
          <cell r="W590" t="str">
            <v>CONSERJE (DEPARTAMENTO DE SERVICIOS GENERALES, DIRECCIÓN ADMINISTRATIVA)</v>
          </cell>
          <cell r="X590">
            <v>267247971</v>
          </cell>
          <cell r="Y590" t="str">
            <v>DPI</v>
          </cell>
          <cell r="Z590">
            <v>2597293290108</v>
          </cell>
          <cell r="AA590">
            <v>108</v>
          </cell>
          <cell r="AE590" t="str">
            <v>32 CALLE 2-05 ZONA 8, GUATEMALA , GUATEMALA</v>
          </cell>
          <cell r="AF590">
            <v>101</v>
          </cell>
          <cell r="AG590">
            <v>44866</v>
          </cell>
          <cell r="AH590">
            <v>15</v>
          </cell>
          <cell r="AI590" t="str">
            <v>BANCO INDUSTRIAL, SOCIEDAD ANONIMA</v>
          </cell>
          <cell r="AJ590">
            <v>140882498</v>
          </cell>
          <cell r="AK590" t="str">
            <v>GT98INDL01010000000140882498</v>
          </cell>
          <cell r="AL590">
            <v>5670</v>
          </cell>
          <cell r="AM590">
            <v>5670</v>
          </cell>
          <cell r="AN590">
            <v>5520</v>
          </cell>
          <cell r="AO590">
            <v>5520</v>
          </cell>
        </row>
        <row r="591">
          <cell r="L591" t="str">
            <v>ROSA AURORA  ESPINOZA</v>
          </cell>
          <cell r="M591">
            <v>31</v>
          </cell>
          <cell r="N591" t="str">
            <v>O</v>
          </cell>
          <cell r="O591" t="str">
            <v>OCUPADO</v>
          </cell>
          <cell r="P591">
            <v>1425771</v>
          </cell>
          <cell r="Q591">
            <v>82126</v>
          </cell>
          <cell r="R591" t="str">
            <v>CONSERJE</v>
          </cell>
          <cell r="S591">
            <v>0</v>
          </cell>
          <cell r="T591" t="str">
            <v>SIN ESPECIALIDAD</v>
          </cell>
          <cell r="U591">
            <v>0</v>
          </cell>
          <cell r="V591">
            <v>8153</v>
          </cell>
          <cell r="W591" t="str">
            <v>CONSERJE (DEPARTAMENTO DE SERVICIOS GENERALES, DIRECCIÓN ADMINISTRATIVA)</v>
          </cell>
          <cell r="X591">
            <v>201100785514</v>
          </cell>
          <cell r="Y591" t="str">
            <v>DPI</v>
          </cell>
          <cell r="Z591">
            <v>2498269840101</v>
          </cell>
          <cell r="AA591">
            <v>101</v>
          </cell>
          <cell r="AE591" t="str">
            <v>5 CALLE 5-33, GUATEMALA, GUATEMALA</v>
          </cell>
          <cell r="AF591">
            <v>101</v>
          </cell>
          <cell r="AG591">
            <v>44866</v>
          </cell>
          <cell r="AH591">
            <v>15</v>
          </cell>
          <cell r="AI591" t="str">
            <v>BANCO INDUSTRIAL, SOCIEDAD ANONIMA</v>
          </cell>
          <cell r="AJ591">
            <v>142391134</v>
          </cell>
          <cell r="AK591" t="str">
            <v>GT39INDL01010000000142391134</v>
          </cell>
          <cell r="AL591">
            <v>5670</v>
          </cell>
          <cell r="AM591">
            <v>5670</v>
          </cell>
          <cell r="AN591">
            <v>5520</v>
          </cell>
          <cell r="AO591">
            <v>5520</v>
          </cell>
        </row>
        <row r="592">
          <cell r="L592" t="str">
            <v>ROSA ELENA  BERGES BAÑOS</v>
          </cell>
          <cell r="M592">
            <v>31</v>
          </cell>
          <cell r="N592" t="str">
            <v>O</v>
          </cell>
          <cell r="O592" t="str">
            <v>OCUPADO</v>
          </cell>
          <cell r="P592">
            <v>1565354</v>
          </cell>
          <cell r="Q592">
            <v>82293</v>
          </cell>
          <cell r="R592" t="str">
            <v>OFICIAL DE UNIDAD</v>
          </cell>
          <cell r="U592">
            <v>0</v>
          </cell>
          <cell r="V592">
            <v>8288</v>
          </cell>
          <cell r="W592" t="str">
            <v>OFICIAL DE UNIDAD (UNIDAD DE ATENCIÓN EN CASOS DE MALTRATO, AUXILIATURA GUATEMALA CENTRAL)</v>
          </cell>
          <cell r="X592">
            <v>254067200</v>
          </cell>
          <cell r="Y592" t="str">
            <v>DPI</v>
          </cell>
          <cell r="Z592">
            <v>1791975681709</v>
          </cell>
          <cell r="AA592">
            <v>1709</v>
          </cell>
          <cell r="AE592" t="str">
            <v>5 CALLE63-54 PINARES DEL NORTE</v>
          </cell>
          <cell r="AF592">
            <v>101</v>
          </cell>
          <cell r="AG592">
            <v>44866</v>
          </cell>
          <cell r="AH592">
            <v>15</v>
          </cell>
          <cell r="AI592" t="str">
            <v>BANCO INDUSTRIAL, SOCIEDAD ANONIMA</v>
          </cell>
          <cell r="AJ592">
            <v>120137369</v>
          </cell>
          <cell r="AK592" t="str">
            <v>GT35INDL01010000000120137369</v>
          </cell>
          <cell r="AL592">
            <v>7350</v>
          </cell>
          <cell r="AM592">
            <v>7350</v>
          </cell>
          <cell r="AN592">
            <v>7200</v>
          </cell>
          <cell r="AO592">
            <v>7200</v>
          </cell>
        </row>
        <row r="593">
          <cell r="L593" t="str">
            <v>ROSA EMERITA  POSADAS VASQUEZ</v>
          </cell>
          <cell r="M593">
            <v>31</v>
          </cell>
          <cell r="N593" t="str">
            <v>O</v>
          </cell>
          <cell r="O593" t="str">
            <v>OCUPADO</v>
          </cell>
          <cell r="P593">
            <v>1564868</v>
          </cell>
          <cell r="Q593">
            <v>82022</v>
          </cell>
          <cell r="R593" t="str">
            <v>ASISTENTE TÉCNICO DE TURNO</v>
          </cell>
          <cell r="S593">
            <v>0</v>
          </cell>
          <cell r="T593" t="str">
            <v>SIN ESPECIALIDAD</v>
          </cell>
          <cell r="U593">
            <v>0</v>
          </cell>
          <cell r="V593">
            <v>8280</v>
          </cell>
          <cell r="W593" t="str">
            <v>ASISTENTE TÉCNICO/A DE TURNO (DEPTO. DE ATENCIÓN Y ANÁLISIS DE DENUNCIAS, AUXILIATURA GUAT. CENTRAL)</v>
          </cell>
          <cell r="X593">
            <v>263107559</v>
          </cell>
          <cell r="Y593" t="str">
            <v>DPI</v>
          </cell>
          <cell r="Z593">
            <v>1607483050101</v>
          </cell>
          <cell r="AA593">
            <v>101</v>
          </cell>
          <cell r="AE593" t="str">
            <v>17 CALLE A 29-40 ZONA 18, GUATEMALA , GUATEMALA</v>
          </cell>
          <cell r="AF593">
            <v>101</v>
          </cell>
          <cell r="AG593">
            <v>44866</v>
          </cell>
          <cell r="AH593">
            <v>15</v>
          </cell>
          <cell r="AI593" t="str">
            <v>BANCO INDUSTRIAL, SOCIEDAD ANONIMA</v>
          </cell>
          <cell r="AJ593">
            <v>120062844</v>
          </cell>
          <cell r="AK593" t="str">
            <v>GT42INDL01010000000120062844</v>
          </cell>
          <cell r="AL593">
            <v>8550</v>
          </cell>
          <cell r="AM593">
            <v>8550</v>
          </cell>
          <cell r="AN593">
            <v>8400</v>
          </cell>
          <cell r="AO593">
            <v>8400</v>
          </cell>
        </row>
        <row r="594">
          <cell r="L594" t="str">
            <v>ROSA ISABEL   SAMAYOA  POLANCO</v>
          </cell>
          <cell r="M594">
            <v>31</v>
          </cell>
          <cell r="N594" t="str">
            <v>O</v>
          </cell>
          <cell r="O594" t="str">
            <v>OCUPADO</v>
          </cell>
          <cell r="P594">
            <v>1433460</v>
          </cell>
          <cell r="Q594">
            <v>82181</v>
          </cell>
          <cell r="R594" t="str">
            <v>JEFE DE DEPARTAMENTO</v>
          </cell>
          <cell r="S594">
            <v>0</v>
          </cell>
          <cell r="T594" t="str">
            <v>SIN ESPECIALIDAD</v>
          </cell>
          <cell r="U594">
            <v>0</v>
          </cell>
          <cell r="V594">
            <v>8243</v>
          </cell>
          <cell r="W594" t="str">
            <v>JEFE/A DE DEPARTAMENTO (DEPTO. DE CONTABILIDAD, DIRECCIÓN FINANCIERA)</v>
          </cell>
          <cell r="X594">
            <v>287065304</v>
          </cell>
          <cell r="Y594" t="str">
            <v>DPI</v>
          </cell>
          <cell r="Z594">
            <v>2637492070101</v>
          </cell>
          <cell r="AA594">
            <v>101</v>
          </cell>
          <cell r="AB594">
            <v>11794</v>
          </cell>
          <cell r="AC594">
            <v>14</v>
          </cell>
          <cell r="AD594" t="str">
            <v>COLEGIO DE CONTADORES PUBLICOS Y AUDITORES</v>
          </cell>
          <cell r="AE594" t="str">
            <v>ALDEA SANTA RITA LOTE 2B</v>
          </cell>
          <cell r="AF594">
            <v>103</v>
          </cell>
          <cell r="AG594">
            <v>44866</v>
          </cell>
          <cell r="AH594">
            <v>15</v>
          </cell>
          <cell r="AI594" t="str">
            <v>BANCO INDUSTRIAL, SOCIEDAD ANONIMA</v>
          </cell>
          <cell r="AJ594">
            <v>8450002541</v>
          </cell>
          <cell r="AK594" t="str">
            <v>GT96INDL01010000008450002541</v>
          </cell>
          <cell r="AL594">
            <v>17025</v>
          </cell>
          <cell r="AM594">
            <v>17025</v>
          </cell>
          <cell r="AN594">
            <v>16500</v>
          </cell>
          <cell r="AO594">
            <v>16500</v>
          </cell>
        </row>
        <row r="595">
          <cell r="L595" t="str">
            <v>ROSA MADAI  ESQUIVEL MANCHAME</v>
          </cell>
          <cell r="M595">
            <v>31</v>
          </cell>
          <cell r="N595" t="str">
            <v>O</v>
          </cell>
          <cell r="O595" t="str">
            <v>OCUPADO</v>
          </cell>
          <cell r="P595">
            <v>1444348</v>
          </cell>
          <cell r="Q595">
            <v>82282</v>
          </cell>
          <cell r="R595" t="str">
            <v>OFICIAL DE AUXILIATURA</v>
          </cell>
          <cell r="S595">
            <v>0</v>
          </cell>
          <cell r="T595" t="str">
            <v>SIN ESPECIALIDAD</v>
          </cell>
          <cell r="U595">
            <v>0</v>
          </cell>
          <cell r="V595">
            <v>8246</v>
          </cell>
          <cell r="W595" t="str">
            <v>OFICIAL DE AUXILIATURA (AUXILIATURAS, DIRECCIÓN DE AUXILIATURAS)</v>
          </cell>
          <cell r="X595">
            <v>281137240</v>
          </cell>
          <cell r="Y595" t="str">
            <v>DPI</v>
          </cell>
          <cell r="Z595">
            <v>1767792050101</v>
          </cell>
          <cell r="AA595">
            <v>101</v>
          </cell>
          <cell r="AE595" t="str">
            <v>COLONIA SAN LORENZO ALDEA AGUA SALOBREGA</v>
          </cell>
          <cell r="AF595">
            <v>207</v>
          </cell>
          <cell r="AG595">
            <v>44866</v>
          </cell>
          <cell r="AH595">
            <v>15</v>
          </cell>
          <cell r="AI595" t="str">
            <v>BANCO INDUSTRIAL, SOCIEDAD ANONIMA</v>
          </cell>
          <cell r="AJ595">
            <v>3300045600</v>
          </cell>
          <cell r="AK595" t="str">
            <v>GT13INDL01010000003300045600</v>
          </cell>
          <cell r="AL595">
            <v>7350</v>
          </cell>
          <cell r="AM595">
            <v>7350</v>
          </cell>
          <cell r="AN595">
            <v>7200</v>
          </cell>
          <cell r="AO595">
            <v>7200</v>
          </cell>
        </row>
        <row r="596">
          <cell r="L596" t="str">
            <v>ROSARIO ARGENTINA  VELIZ PEREZ</v>
          </cell>
          <cell r="M596">
            <v>31</v>
          </cell>
          <cell r="N596" t="str">
            <v>O</v>
          </cell>
          <cell r="O596" t="str">
            <v>OCUPADO</v>
          </cell>
          <cell r="P596">
            <v>1565760</v>
          </cell>
          <cell r="Q596">
            <v>82007</v>
          </cell>
          <cell r="R596" t="str">
            <v>ASISTENTE ADMINISTRATIVO FINANCIERO</v>
          </cell>
          <cell r="U596">
            <v>0</v>
          </cell>
          <cell r="V596">
            <v>8242</v>
          </cell>
          <cell r="W596" t="str">
            <v>ASISTENTE ADMINISTRATIVO/A FINANCIERO/A (AUXILIATURAS, DIRECCIÓN DE AUXILIATURAS)</v>
          </cell>
          <cell r="X596">
            <v>201401289679</v>
          </cell>
          <cell r="Y596" t="str">
            <v>DPI</v>
          </cell>
          <cell r="Z596">
            <v>2796032230609</v>
          </cell>
          <cell r="AA596">
            <v>609</v>
          </cell>
          <cell r="AE596" t="str">
            <v>COLINA LOMAS DE LINDORA TAXICO, SANTA ROSA</v>
          </cell>
          <cell r="AF596">
            <v>609</v>
          </cell>
          <cell r="AG596">
            <v>44896</v>
          </cell>
          <cell r="AH596">
            <v>15</v>
          </cell>
          <cell r="AI596" t="str">
            <v>BANCO INDUSTRIAL, SOCIEDAD ANONIMA</v>
          </cell>
          <cell r="AJ596">
            <v>1470121201</v>
          </cell>
          <cell r="AK596" t="str">
            <v>GT83INDL01010000001470121201</v>
          </cell>
          <cell r="AL596">
            <v>5910</v>
          </cell>
          <cell r="AM596">
            <v>5910</v>
          </cell>
          <cell r="AN596">
            <v>5760</v>
          </cell>
          <cell r="AO596">
            <v>5760</v>
          </cell>
        </row>
        <row r="597">
          <cell r="L597" t="str">
            <v>ROSARIO ISABEL  MONZON PONCE</v>
          </cell>
          <cell r="M597">
            <v>31</v>
          </cell>
          <cell r="N597" t="str">
            <v>O</v>
          </cell>
          <cell r="O597" t="str">
            <v>OCUPADO</v>
          </cell>
          <cell r="P597">
            <v>1447054</v>
          </cell>
          <cell r="Q597">
            <v>82282</v>
          </cell>
          <cell r="R597" t="str">
            <v>OFICIAL DE AUXILIATURA</v>
          </cell>
          <cell r="S597">
            <v>0</v>
          </cell>
          <cell r="T597" t="str">
            <v>SIN ESPECIALIDAD</v>
          </cell>
          <cell r="U597">
            <v>0</v>
          </cell>
          <cell r="V597">
            <v>8246</v>
          </cell>
          <cell r="W597" t="str">
            <v>OFICIAL DE AUXILIATURA (AUXILIATURAS, DIRECCIÓN DE AUXILIATURAS)</v>
          </cell>
          <cell r="X597">
            <v>265045658</v>
          </cell>
          <cell r="Y597" t="str">
            <v>DPI</v>
          </cell>
          <cell r="Z597">
            <v>1636787900108</v>
          </cell>
          <cell r="AA597">
            <v>108</v>
          </cell>
          <cell r="AE597" t="str">
            <v>8 A  AVE.  11-20</v>
          </cell>
          <cell r="AF597">
            <v>108</v>
          </cell>
          <cell r="AG597">
            <v>44866</v>
          </cell>
          <cell r="AH597">
            <v>15</v>
          </cell>
          <cell r="AI597" t="str">
            <v>BANCO INDUSTRIAL, SOCIEDAD ANONIMA</v>
          </cell>
          <cell r="AJ597">
            <v>130239072</v>
          </cell>
          <cell r="AK597" t="str">
            <v>GT12INDL01010000000130239072</v>
          </cell>
          <cell r="AL597">
            <v>7350</v>
          </cell>
          <cell r="AM597">
            <v>7350</v>
          </cell>
          <cell r="AN597">
            <v>7200</v>
          </cell>
          <cell r="AO597">
            <v>7200</v>
          </cell>
        </row>
        <row r="598">
          <cell r="L598" t="str">
            <v>ROSIBEL PAHOLA  ROSALES MATEO</v>
          </cell>
          <cell r="M598">
            <v>31</v>
          </cell>
          <cell r="N598" t="str">
            <v>O</v>
          </cell>
          <cell r="O598" t="str">
            <v>OCUPADO</v>
          </cell>
          <cell r="P598">
            <v>1525042</v>
          </cell>
          <cell r="Q598">
            <v>82408</v>
          </cell>
          <cell r="R598" t="str">
            <v>TÉCNICO DE DEFENSORÍA</v>
          </cell>
          <cell r="S598">
            <v>0</v>
          </cell>
          <cell r="T598" t="str">
            <v>SIN ESPECIALIDAD</v>
          </cell>
          <cell r="U598">
            <v>0</v>
          </cell>
          <cell r="V598">
            <v>8126</v>
          </cell>
          <cell r="W598" t="str">
            <v>TÉCNICO/A DE DEFENSORÍA (DEFENSORÍA QUE TENGA ASIGNADO EL PUESTO, DIRECCIÓN DE DEFENSORÍAS)</v>
          </cell>
          <cell r="X598">
            <v>201401566245</v>
          </cell>
          <cell r="Y598" t="str">
            <v>DPI</v>
          </cell>
          <cell r="Z598">
            <v>2683454300101</v>
          </cell>
          <cell r="AA598">
            <v>101</v>
          </cell>
          <cell r="AE598" t="str">
            <v>16 CALLE 13-01 ZONA 17, GUATEMALA , GUATEMALA</v>
          </cell>
          <cell r="AF598">
            <v>101</v>
          </cell>
          <cell r="AG598">
            <v>44866</v>
          </cell>
          <cell r="AH598">
            <v>15</v>
          </cell>
          <cell r="AI598" t="str">
            <v>BANCO INDUSTRIAL, SOCIEDAD ANONIMA</v>
          </cell>
          <cell r="AJ598">
            <v>120295563</v>
          </cell>
          <cell r="AK598" t="str">
            <v>GT95INDL01010000000120295563</v>
          </cell>
          <cell r="AL598">
            <v>8550</v>
          </cell>
          <cell r="AM598">
            <v>8550</v>
          </cell>
          <cell r="AN598">
            <v>8400</v>
          </cell>
          <cell r="AO598">
            <v>8400</v>
          </cell>
        </row>
        <row r="599">
          <cell r="L599" t="str">
            <v>ROXANA PATRICIA  QUIROA DONIS</v>
          </cell>
          <cell r="M599">
            <v>31</v>
          </cell>
          <cell r="N599" t="str">
            <v>O</v>
          </cell>
          <cell r="O599" t="str">
            <v>OCUPADO</v>
          </cell>
          <cell r="P599">
            <v>1432976</v>
          </cell>
          <cell r="Q599">
            <v>82171</v>
          </cell>
          <cell r="R599" t="str">
            <v>ENCARGADO DE CENTRO INFANTIL</v>
          </cell>
          <cell r="S599">
            <v>0</v>
          </cell>
          <cell r="T599" t="str">
            <v>SIN ESPECIALIDAD</v>
          </cell>
          <cell r="U599">
            <v>0</v>
          </cell>
          <cell r="V599">
            <v>8325</v>
          </cell>
          <cell r="W599" t="str">
            <v>ENCARGADO/A DE CENTRO INFANTIL (DEPTO. DE DESARROLLO Y BIENESTAR LABORAL, DIR. RR HH)</v>
          </cell>
          <cell r="X599">
            <v>274311463</v>
          </cell>
          <cell r="Y599" t="str">
            <v>DPI</v>
          </cell>
          <cell r="Z599">
            <v>1790652700101</v>
          </cell>
          <cell r="AA599">
            <v>101</v>
          </cell>
          <cell r="AE599" t="str">
            <v>23 AV. 5-16 CONDOMINIO CONDADO DEL CARMEN ZONA 4, GUATEMALA , VILLA CANALES</v>
          </cell>
          <cell r="AF599">
            <v>101</v>
          </cell>
          <cell r="AG599">
            <v>44866</v>
          </cell>
          <cell r="AH599">
            <v>15</v>
          </cell>
          <cell r="AI599" t="str">
            <v>BANCO INDUSTRIAL, SOCIEDAD ANONIMA</v>
          </cell>
          <cell r="AJ599">
            <v>3250038019</v>
          </cell>
          <cell r="AK599" t="str">
            <v>GT08INDL01010000003250038019</v>
          </cell>
          <cell r="AL599">
            <v>8550</v>
          </cell>
          <cell r="AM599">
            <v>8550</v>
          </cell>
          <cell r="AN599">
            <v>8400</v>
          </cell>
          <cell r="AO599">
            <v>8400</v>
          </cell>
        </row>
        <row r="600">
          <cell r="L600" t="str">
            <v>RUBEN  DARIO  FLORES LIMA</v>
          </cell>
          <cell r="M600">
            <v>31</v>
          </cell>
          <cell r="N600" t="str">
            <v>O</v>
          </cell>
          <cell r="O600" t="str">
            <v>OCUPADO</v>
          </cell>
          <cell r="P600">
            <v>1428466</v>
          </cell>
          <cell r="Q600">
            <v>83027</v>
          </cell>
          <cell r="R600" t="str">
            <v>AUXILIAR</v>
          </cell>
          <cell r="S600">
            <v>0</v>
          </cell>
          <cell r="T600" t="str">
            <v>SIN ESPECIALIDAD</v>
          </cell>
          <cell r="U600">
            <v>0</v>
          </cell>
          <cell r="V600">
            <v>8240</v>
          </cell>
          <cell r="W600" t="str">
            <v>AUXILIAR (AUXILIATURAS1,DIRECCIÓN DE AUXILIATURAS)</v>
          </cell>
          <cell r="X600">
            <v>163437247</v>
          </cell>
          <cell r="Y600" t="str">
            <v>DPI</v>
          </cell>
          <cell r="Z600">
            <v>2586589592101</v>
          </cell>
          <cell r="AA600">
            <v>2101</v>
          </cell>
          <cell r="AE600" t="str">
            <v>BARRIO EL PORVENIR, JALAPA, JALAPA</v>
          </cell>
          <cell r="AF600">
            <v>2101</v>
          </cell>
          <cell r="AG600">
            <v>44866</v>
          </cell>
          <cell r="AH600">
            <v>15</v>
          </cell>
          <cell r="AI600" t="str">
            <v>BANCO INDUSTRIAL, SOCIEDAD ANONIMA</v>
          </cell>
          <cell r="AJ600">
            <v>140882779</v>
          </cell>
          <cell r="AK600" t="str">
            <v>GT77INDL01010000000140882779</v>
          </cell>
          <cell r="AL600">
            <v>14450</v>
          </cell>
          <cell r="AM600">
            <v>14450</v>
          </cell>
          <cell r="AN600">
            <v>14300</v>
          </cell>
          <cell r="AO600">
            <v>14300</v>
          </cell>
        </row>
        <row r="601">
          <cell r="L601" t="str">
            <v>RUBEN DARIO  ORTEGA CABNAL</v>
          </cell>
          <cell r="M601">
            <v>31</v>
          </cell>
          <cell r="N601" t="str">
            <v>O</v>
          </cell>
          <cell r="O601" t="str">
            <v>OCUPADO</v>
          </cell>
          <cell r="P601">
            <v>1425979</v>
          </cell>
          <cell r="Q601">
            <v>81968</v>
          </cell>
          <cell r="R601" t="str">
            <v>AGENTE DE SEGURIDAD</v>
          </cell>
          <cell r="S601">
            <v>0</v>
          </cell>
          <cell r="T601" t="str">
            <v>SIN ESPECIALIDAD</v>
          </cell>
          <cell r="U601">
            <v>0</v>
          </cell>
          <cell r="V601">
            <v>8106</v>
          </cell>
          <cell r="W601" t="str">
            <v>AGENTE DE SEGURIDAD (SECCIÓN DE SEGURIDAD DE INSTALACIONES, DIRECCIÓN DE SEGURIDAD INSTITUCIONAL)</v>
          </cell>
          <cell r="X601">
            <v>172111627</v>
          </cell>
          <cell r="Y601" t="str">
            <v>DPI</v>
          </cell>
          <cell r="Z601">
            <v>1648486571501</v>
          </cell>
          <cell r="AA601">
            <v>1501</v>
          </cell>
          <cell r="AE601" t="str">
            <v>BARRIO EL CEMENTERIO SANTA  CATALINA LA TINTA , ALTA VERAPAZ, SANTA CATALINA LA TINTA</v>
          </cell>
          <cell r="AF601">
            <v>1616</v>
          </cell>
          <cell r="AG601">
            <v>44866</v>
          </cell>
          <cell r="AH601">
            <v>15</v>
          </cell>
          <cell r="AI601" t="str">
            <v>BANCO INDUSTRIAL, SOCIEDAD ANONIMA</v>
          </cell>
          <cell r="AJ601">
            <v>140186445</v>
          </cell>
          <cell r="AK601" t="str">
            <v>GT70INDL01010000000140186445</v>
          </cell>
          <cell r="AL601">
            <v>6750</v>
          </cell>
          <cell r="AM601">
            <v>6750</v>
          </cell>
          <cell r="AN601">
            <v>6600</v>
          </cell>
          <cell r="AO601">
            <v>6600</v>
          </cell>
        </row>
        <row r="602">
          <cell r="L602" t="str">
            <v>RUBEN FRANCISCO  LIMA BARILLAS</v>
          </cell>
          <cell r="M602">
            <v>31</v>
          </cell>
          <cell r="N602" t="str">
            <v>O</v>
          </cell>
          <cell r="O602" t="str">
            <v>OCUPADO</v>
          </cell>
          <cell r="P602">
            <v>1449415</v>
          </cell>
          <cell r="Q602">
            <v>82379</v>
          </cell>
          <cell r="R602" t="str">
            <v>SUPERVISOR</v>
          </cell>
          <cell r="S602">
            <v>0</v>
          </cell>
          <cell r="T602" t="str">
            <v>SIN ESPECIALIDAD</v>
          </cell>
          <cell r="U602">
            <v>0</v>
          </cell>
          <cell r="V602">
            <v>8175</v>
          </cell>
          <cell r="W602" t="str">
            <v>SUPERVISOR/A (SECCIÓN DE SUPERVISIÓN DE SUJETOS OBLIGADOS, SECRETARÍA DE ACCESO A LA INF. PÚBLICA)</v>
          </cell>
          <cell r="X602">
            <v>201400100277</v>
          </cell>
          <cell r="Y602" t="str">
            <v>DPI</v>
          </cell>
          <cell r="Z602">
            <v>2573456470501</v>
          </cell>
          <cell r="AA602">
            <v>501</v>
          </cell>
          <cell r="AE602" t="str">
            <v xml:space="preserve">5TA CALLE 1-48 COL. ALTOS DE BARCENAS 1 VILLA NUEVA </v>
          </cell>
          <cell r="AF602">
            <v>115</v>
          </cell>
          <cell r="AG602">
            <v>44866</v>
          </cell>
          <cell r="AH602">
            <v>15</v>
          </cell>
          <cell r="AI602" t="str">
            <v>BANCO INDUSTRIAL, SOCIEDAD ANONIMA</v>
          </cell>
          <cell r="AJ602">
            <v>3790022267</v>
          </cell>
          <cell r="AK602" t="str">
            <v>GT30INDL01010000003790022267</v>
          </cell>
          <cell r="AL602">
            <v>7350</v>
          </cell>
          <cell r="AM602">
            <v>7350</v>
          </cell>
          <cell r="AN602">
            <v>7200</v>
          </cell>
          <cell r="AO602">
            <v>7200</v>
          </cell>
        </row>
        <row r="603">
          <cell r="L603" t="str">
            <v>RUDI ROBERTO  SANTIZO CATALAN</v>
          </cell>
          <cell r="M603">
            <v>31</v>
          </cell>
          <cell r="N603" t="str">
            <v>O</v>
          </cell>
          <cell r="O603" t="str">
            <v>OCUPADO</v>
          </cell>
          <cell r="P603">
            <v>1446815</v>
          </cell>
          <cell r="Q603">
            <v>82126</v>
          </cell>
          <cell r="R603" t="str">
            <v>CONSERJE</v>
          </cell>
          <cell r="S603">
            <v>0</v>
          </cell>
          <cell r="T603" t="str">
            <v>SIN ESPECIALIDAD</v>
          </cell>
          <cell r="U603">
            <v>0</v>
          </cell>
          <cell r="V603">
            <v>8250</v>
          </cell>
          <cell r="W603" t="str">
            <v>CONSERJE (AUXILIATURA, DIRECCIÓN DE AUXILIATURAS)</v>
          </cell>
          <cell r="X603">
            <v>168062750</v>
          </cell>
          <cell r="Y603" t="str">
            <v>DPI</v>
          </cell>
          <cell r="Z603">
            <v>2610579010301</v>
          </cell>
          <cell r="AA603">
            <v>301</v>
          </cell>
          <cell r="AE603" t="str">
            <v>4 CALLE 1-103 COLONIA , SACATEPÉQUEZ, JOCOTENANGO</v>
          </cell>
          <cell r="AF603">
            <v>302</v>
          </cell>
          <cell r="AG603">
            <v>44866</v>
          </cell>
          <cell r="AH603">
            <v>15</v>
          </cell>
          <cell r="AI603" t="str">
            <v>BANCO INDUSTRIAL, SOCIEDAD ANONIMA</v>
          </cell>
          <cell r="AJ603">
            <v>140005587</v>
          </cell>
          <cell r="AK603" t="str">
            <v>GT62INDL01010000000140005587</v>
          </cell>
          <cell r="AL603">
            <v>5670</v>
          </cell>
          <cell r="AM603">
            <v>5670</v>
          </cell>
          <cell r="AN603">
            <v>5520</v>
          </cell>
          <cell r="AO603">
            <v>5520</v>
          </cell>
        </row>
        <row r="604">
          <cell r="L604" t="str">
            <v>RUDY   CUAT VASQUEZ</v>
          </cell>
          <cell r="M604">
            <v>31</v>
          </cell>
          <cell r="N604" t="str">
            <v>O</v>
          </cell>
          <cell r="O604" t="str">
            <v>OCUPADO</v>
          </cell>
          <cell r="P604">
            <v>1564777</v>
          </cell>
          <cell r="Q604">
            <v>82290</v>
          </cell>
          <cell r="R604" t="str">
            <v>OFICIAL DE DEPARTAMENTO</v>
          </cell>
          <cell r="S604">
            <v>0</v>
          </cell>
          <cell r="T604" t="str">
            <v>SIN ESPECIALIDAD</v>
          </cell>
          <cell r="U604">
            <v>0</v>
          </cell>
          <cell r="V604">
            <v>8316</v>
          </cell>
          <cell r="W604" t="str">
            <v>OFICIAL DE DEPARTAMENTO (DEPTO. DE GESTIÓN DE DENUNCIAS POR MEDIOS ELECTRÓNICOS, DIR. DE AUXILIATURA</v>
          </cell>
          <cell r="X604">
            <v>182398370</v>
          </cell>
          <cell r="Y604" t="str">
            <v>DPI</v>
          </cell>
          <cell r="Z604">
            <v>1852054880413</v>
          </cell>
          <cell r="AA604">
            <v>413</v>
          </cell>
          <cell r="AE604" t="str">
            <v>25 AVENIDA 04-00, GUATEMALA, VILLA NUEVA</v>
          </cell>
          <cell r="AF604">
            <v>115</v>
          </cell>
          <cell r="AG604">
            <v>44866</v>
          </cell>
          <cell r="AH604">
            <v>15</v>
          </cell>
          <cell r="AI604" t="str">
            <v>BANCO INDUSTRIAL, SOCIEDAD ANONIMA</v>
          </cell>
          <cell r="AJ604">
            <v>120144589</v>
          </cell>
          <cell r="AK604" t="str">
            <v>GT65INDL01010000000120144589</v>
          </cell>
          <cell r="AL604">
            <v>7350</v>
          </cell>
          <cell r="AM604">
            <v>7350</v>
          </cell>
          <cell r="AN604">
            <v>7200</v>
          </cell>
          <cell r="AO604">
            <v>7200</v>
          </cell>
        </row>
        <row r="605">
          <cell r="L605" t="str">
            <v>RUTH BERENICE  MONZON CUCUL</v>
          </cell>
          <cell r="M605">
            <v>31</v>
          </cell>
          <cell r="N605" t="str">
            <v>O</v>
          </cell>
          <cell r="O605" t="str">
            <v>OCUPADO</v>
          </cell>
          <cell r="P605">
            <v>1447884</v>
          </cell>
          <cell r="Q605">
            <v>82331</v>
          </cell>
          <cell r="R605" t="str">
            <v>SECRETARIO/A DE DIRECCIÓN</v>
          </cell>
          <cell r="S605">
            <v>0</v>
          </cell>
          <cell r="T605" t="str">
            <v>SIN ESPECIALIDAD</v>
          </cell>
          <cell r="U605">
            <v>0</v>
          </cell>
          <cell r="V605">
            <v>8119</v>
          </cell>
          <cell r="W605" t="str">
            <v>SECRETARIO/A DE DIRECCIÓN (SECCIÓN DE ASISTENCIA TÉCNICA A DEFENSORÍAS, DIRECCIÓN DE DEFENSORÍAS)</v>
          </cell>
          <cell r="X605">
            <v>268025350</v>
          </cell>
          <cell r="Y605" t="str">
            <v>DPI</v>
          </cell>
          <cell r="Z605">
            <v>2454694350101</v>
          </cell>
          <cell r="AA605">
            <v>101</v>
          </cell>
          <cell r="AE605" t="str">
            <v>1RA CALLE 9-33 ZONA 2 , GUATEMALA , GUATEMALA</v>
          </cell>
          <cell r="AF605">
            <v>101</v>
          </cell>
          <cell r="AG605">
            <v>44866</v>
          </cell>
          <cell r="AH605">
            <v>15</v>
          </cell>
          <cell r="AI605" t="str">
            <v>BANCO INDUSTRIAL, SOCIEDAD ANONIMA</v>
          </cell>
          <cell r="AJ605">
            <v>120144795</v>
          </cell>
          <cell r="AK605" t="str">
            <v>GT32INDL01010000000120144795</v>
          </cell>
          <cell r="AL605">
            <v>6870</v>
          </cell>
          <cell r="AM605">
            <v>6870</v>
          </cell>
          <cell r="AN605">
            <v>6720</v>
          </cell>
          <cell r="AO605">
            <v>6720</v>
          </cell>
        </row>
        <row r="606">
          <cell r="L606" t="str">
            <v>SALVADOR   LOARCA MARROQUIN</v>
          </cell>
          <cell r="M606">
            <v>31</v>
          </cell>
          <cell r="N606" t="str">
            <v>O</v>
          </cell>
          <cell r="O606" t="str">
            <v>OCUPADO</v>
          </cell>
          <cell r="P606">
            <v>1428639</v>
          </cell>
          <cell r="Q606">
            <v>82037</v>
          </cell>
          <cell r="R606" t="str">
            <v>AUXILIAR</v>
          </cell>
          <cell r="S606">
            <v>0</v>
          </cell>
          <cell r="T606" t="str">
            <v>SIN ESPECIALIDAD</v>
          </cell>
          <cell r="U606">
            <v>0</v>
          </cell>
          <cell r="V606">
            <v>8240</v>
          </cell>
          <cell r="W606" t="str">
            <v>AUXILIAR (AUXILIATURAS1,DIRECCIÓN DE AUXILIATURAS)</v>
          </cell>
          <cell r="X606">
            <v>175325430</v>
          </cell>
          <cell r="Y606" t="str">
            <v>DPI</v>
          </cell>
          <cell r="Z606">
            <v>1747782011401</v>
          </cell>
          <cell r="AA606">
            <v>1401</v>
          </cell>
          <cell r="AB606">
            <v>9367</v>
          </cell>
          <cell r="AC606">
            <v>11</v>
          </cell>
          <cell r="AD606" t="str">
            <v>COLEGIO DE ABOGADOS Y NOTARIOS</v>
          </cell>
          <cell r="AE606" t="str">
            <v>CANTON CHINIMAYA, SOLOLÁ, SAN JUAN LA LAGUNA</v>
          </cell>
          <cell r="AF606">
            <v>717</v>
          </cell>
          <cell r="AG606">
            <v>44866</v>
          </cell>
          <cell r="AH606">
            <v>15</v>
          </cell>
          <cell r="AI606" t="str">
            <v>BANCO INDUSTRIAL, SOCIEDAD ANONIMA</v>
          </cell>
          <cell r="AJ606">
            <v>230006429</v>
          </cell>
          <cell r="AK606" t="str">
            <v>GT85INDL01010000000230006429</v>
          </cell>
          <cell r="AL606">
            <v>17025</v>
          </cell>
          <cell r="AM606">
            <v>17025</v>
          </cell>
          <cell r="AN606">
            <v>16500</v>
          </cell>
          <cell r="AO606">
            <v>16500</v>
          </cell>
        </row>
        <row r="607">
          <cell r="L607" t="str">
            <v>SANDRA EMILIA  ALECIO ALVARADO</v>
          </cell>
          <cell r="M607">
            <v>31</v>
          </cell>
          <cell r="N607" t="str">
            <v>O</v>
          </cell>
          <cell r="O607" t="str">
            <v>OCUPADO</v>
          </cell>
          <cell r="P607">
            <v>1433059</v>
          </cell>
          <cell r="Q607">
            <v>82442</v>
          </cell>
          <cell r="R607" t="str">
            <v>TÉCNICO DE DEPARTAMENTO</v>
          </cell>
          <cell r="S607">
            <v>0</v>
          </cell>
          <cell r="T607" t="str">
            <v>SIN ESPECIALIDAD</v>
          </cell>
          <cell r="U607">
            <v>0</v>
          </cell>
          <cell r="V607">
            <v>8321</v>
          </cell>
          <cell r="W607" t="str">
            <v>TÉCNICO/A DE DEPARTAMENTO (DEPTO. DE DESARROLLO Y BIENESTAR LABORAL, DIR. DE RR HH)</v>
          </cell>
          <cell r="X607">
            <v>201000007554</v>
          </cell>
          <cell r="Y607" t="str">
            <v>DPI</v>
          </cell>
          <cell r="Z607">
            <v>2274695260101</v>
          </cell>
          <cell r="AA607">
            <v>101</v>
          </cell>
          <cell r="AE607" t="str">
            <v>34 CALLE Y 3 AVENIDA CASA 56 COLONIA EL CERRITO</v>
          </cell>
          <cell r="AF607">
            <v>108</v>
          </cell>
          <cell r="AG607">
            <v>44866</v>
          </cell>
          <cell r="AH607">
            <v>15</v>
          </cell>
          <cell r="AI607" t="str">
            <v>BANCO INDUSTRIAL, SOCIEDAD ANONIMA</v>
          </cell>
          <cell r="AJ607">
            <v>130140502</v>
          </cell>
          <cell r="AK607" t="str">
            <v>GT13INDL01010000000130140502</v>
          </cell>
          <cell r="AL607">
            <v>8550</v>
          </cell>
          <cell r="AM607">
            <v>8550</v>
          </cell>
          <cell r="AN607">
            <v>8400</v>
          </cell>
          <cell r="AO607">
            <v>8400</v>
          </cell>
        </row>
        <row r="608">
          <cell r="L608" t="str">
            <v>SANDRA JEANNETTE  AGUILAR MINERA</v>
          </cell>
          <cell r="M608">
            <v>31</v>
          </cell>
          <cell r="N608" t="str">
            <v>O</v>
          </cell>
          <cell r="O608" t="str">
            <v>OCUPADO</v>
          </cell>
          <cell r="P608">
            <v>1432951</v>
          </cell>
          <cell r="Q608">
            <v>83049</v>
          </cell>
          <cell r="R608" t="str">
            <v>RECEPCIONISTA</v>
          </cell>
          <cell r="S608">
            <v>0</v>
          </cell>
          <cell r="T608" t="str">
            <v>SIN ESPECIALIDAD</v>
          </cell>
          <cell r="U608">
            <v>0</v>
          </cell>
          <cell r="V608">
            <v>8220</v>
          </cell>
          <cell r="W608" t="str">
            <v>RECEPCIONISTA (SECCIÓN DE RECEPCIÓN Y PROTOCOLO, SECRETARÍA GENERAL)</v>
          </cell>
          <cell r="X608">
            <v>267047538</v>
          </cell>
          <cell r="Y608" t="str">
            <v>DPI</v>
          </cell>
          <cell r="Z608">
            <v>1811324430101</v>
          </cell>
          <cell r="AA608">
            <v>101</v>
          </cell>
          <cell r="AE608" t="str">
            <v>AVENIDA JUAN CHAPIN 1-81 ZONA 1</v>
          </cell>
          <cell r="AF608">
            <v>101</v>
          </cell>
          <cell r="AG608">
            <v>45232</v>
          </cell>
          <cell r="AH608">
            <v>15</v>
          </cell>
          <cell r="AI608" t="str">
            <v>BANCO INDUSTRIAL, SOCIEDAD ANONIMA</v>
          </cell>
          <cell r="AJ608">
            <v>1830046973</v>
          </cell>
          <cell r="AK608" t="str">
            <v>GT67INDL01010000001830046973</v>
          </cell>
          <cell r="AL608">
            <v>5520</v>
          </cell>
          <cell r="AM608">
            <v>5520</v>
          </cell>
          <cell r="AN608">
            <v>5520</v>
          </cell>
          <cell r="AO608">
            <v>5520</v>
          </cell>
        </row>
        <row r="609">
          <cell r="L609" t="str">
            <v>SANDRA PATRICIA MARLENI ZUNCAR MARROQUIN DE VASQUEZ</v>
          </cell>
          <cell r="M609">
            <v>31</v>
          </cell>
          <cell r="N609" t="str">
            <v>O</v>
          </cell>
          <cell r="O609" t="str">
            <v>OCUPADO</v>
          </cell>
          <cell r="P609">
            <v>1432343</v>
          </cell>
          <cell r="Q609">
            <v>82078</v>
          </cell>
          <cell r="R609" t="str">
            <v>AUXILIAR DE DEFENSORÍA</v>
          </cell>
          <cell r="S609">
            <v>0</v>
          </cell>
          <cell r="T609" t="str">
            <v>SIN ESPECIALIDAD</v>
          </cell>
          <cell r="U609">
            <v>0</v>
          </cell>
          <cell r="V609">
            <v>8129</v>
          </cell>
          <cell r="W609" t="str">
            <v>AUXILIAR DE DEFENSORÍA (DEFENSORÍA QUE TENGA ASIGNADO EL PUESTO, DIRECCIÓN DE DEFENSORÍAS)</v>
          </cell>
          <cell r="X609">
            <v>282105378</v>
          </cell>
          <cell r="Y609" t="str">
            <v>DPI</v>
          </cell>
          <cell r="Z609">
            <v>1587195730101</v>
          </cell>
          <cell r="AA609">
            <v>101</v>
          </cell>
          <cell r="AE609" t="str">
            <v>10 CALLE 1-23 COLONIA NACIONES UNIDAS I</v>
          </cell>
          <cell r="AF609">
            <v>115</v>
          </cell>
          <cell r="AG609">
            <v>44866</v>
          </cell>
          <cell r="AH609">
            <v>15</v>
          </cell>
          <cell r="AI609" t="str">
            <v>BANCO INDUSTRIAL, SOCIEDAD ANONIMA</v>
          </cell>
          <cell r="AJ609">
            <v>6599484</v>
          </cell>
          <cell r="AK609" t="str">
            <v>GT17INDL01010000000006599484</v>
          </cell>
          <cell r="AL609">
            <v>7950</v>
          </cell>
          <cell r="AM609">
            <v>7950</v>
          </cell>
          <cell r="AN609">
            <v>7800</v>
          </cell>
          <cell r="AO609">
            <v>7800</v>
          </cell>
        </row>
        <row r="610">
          <cell r="L610" t="str">
            <v>SANDRA YANETE  AQUINO GALICIA DE HERNANDEZ</v>
          </cell>
          <cell r="M610">
            <v>31</v>
          </cell>
          <cell r="N610" t="str">
            <v>O</v>
          </cell>
          <cell r="O610" t="str">
            <v>OCUPADO</v>
          </cell>
          <cell r="P610">
            <v>1565235</v>
          </cell>
          <cell r="Q610">
            <v>84227</v>
          </cell>
          <cell r="R610" t="str">
            <v>PROFESIONAL DE DEPARTAMENTO</v>
          </cell>
          <cell r="S610">
            <v>0</v>
          </cell>
          <cell r="T610" t="str">
            <v>SIN ESPECIALIDAD</v>
          </cell>
          <cell r="U610">
            <v>0</v>
          </cell>
          <cell r="V610">
            <v>8082</v>
          </cell>
          <cell r="W610" t="str">
            <v>PROFESIONAL DE DEPARTAMENTO (SECCIÓN DE INFORMES, DIRECCIÓN DE INVESTIGACIÓN EN DERECHOS HUMANOS)</v>
          </cell>
          <cell r="X610">
            <v>271129439</v>
          </cell>
          <cell r="Y610" t="str">
            <v>DPI</v>
          </cell>
          <cell r="Z610">
            <v>2537456240101</v>
          </cell>
          <cell r="AA610">
            <v>101</v>
          </cell>
          <cell r="AB610">
            <v>30111</v>
          </cell>
          <cell r="AC610">
            <v>11</v>
          </cell>
          <cell r="AD610" t="str">
            <v>COLEGIO DE ABOGADOS Y NOTARIOS</v>
          </cell>
          <cell r="AE610" t="str">
            <v>60 AVENIDA C 6-36 PINRAES DEL NORTE</v>
          </cell>
          <cell r="AF610">
            <v>101</v>
          </cell>
          <cell r="AG610">
            <v>44927</v>
          </cell>
          <cell r="AH610">
            <v>15</v>
          </cell>
          <cell r="AI610" t="str">
            <v>BANCO INDUSTRIAL, SOCIEDAD ANONIMA</v>
          </cell>
          <cell r="AJ610">
            <v>30043657</v>
          </cell>
          <cell r="AK610" t="str">
            <v>GT52INDL01010000000030043657</v>
          </cell>
          <cell r="AL610">
            <v>13725</v>
          </cell>
          <cell r="AM610">
            <v>13725</v>
          </cell>
          <cell r="AN610">
            <v>13200</v>
          </cell>
          <cell r="AO610">
            <v>13200</v>
          </cell>
        </row>
        <row r="611">
          <cell r="L611" t="str">
            <v>SANTIAGO RUBEN  MONZON SOSA</v>
          </cell>
          <cell r="M611">
            <v>31</v>
          </cell>
          <cell r="N611" t="str">
            <v>O</v>
          </cell>
          <cell r="O611" t="str">
            <v>OCUPADO</v>
          </cell>
          <cell r="P611">
            <v>1428640</v>
          </cell>
          <cell r="Q611">
            <v>82037</v>
          </cell>
          <cell r="R611" t="str">
            <v>AUXILIAR</v>
          </cell>
          <cell r="S611">
            <v>0</v>
          </cell>
          <cell r="T611" t="str">
            <v>SIN ESPECIALIDAD</v>
          </cell>
          <cell r="U611">
            <v>0</v>
          </cell>
          <cell r="V611">
            <v>8240</v>
          </cell>
          <cell r="W611" t="str">
            <v>AUXILIAR (AUXILIATURAS1,DIRECCIÓN DE AUXILIATURAS)</v>
          </cell>
          <cell r="X611">
            <v>181262627</v>
          </cell>
          <cell r="Y611" t="str">
            <v>DPI</v>
          </cell>
          <cell r="Z611">
            <v>1901604621301</v>
          </cell>
          <cell r="AA611">
            <v>1301</v>
          </cell>
          <cell r="AB611">
            <v>16312</v>
          </cell>
          <cell r="AC611">
            <v>11</v>
          </cell>
          <cell r="AD611" t="str">
            <v>COLEGIO DE ABOGADOS Y NOTARIOS</v>
          </cell>
          <cell r="AE611" t="str">
            <v>10 CALLE 13-98, HUEHUETENANGO</v>
          </cell>
          <cell r="AF611">
            <v>1301</v>
          </cell>
          <cell r="AG611">
            <v>45173</v>
          </cell>
          <cell r="AH611">
            <v>15</v>
          </cell>
          <cell r="AI611" t="str">
            <v>BANCO INDUSTRIAL, SOCIEDAD ANONIMA</v>
          </cell>
          <cell r="AJ611">
            <v>370092124</v>
          </cell>
          <cell r="AK611" t="str">
            <v>GT45INDL01010000000370092124</v>
          </cell>
          <cell r="AL611">
            <v>16875</v>
          </cell>
          <cell r="AM611">
            <v>16875</v>
          </cell>
          <cell r="AN611">
            <v>16500</v>
          </cell>
          <cell r="AO611">
            <v>16500</v>
          </cell>
        </row>
        <row r="612">
          <cell r="L612" t="str">
            <v>SARA  GABRIELA ANALY  AYALA DUARTE DE MARTINEZ</v>
          </cell>
          <cell r="M612">
            <v>31</v>
          </cell>
          <cell r="N612" t="str">
            <v>O</v>
          </cell>
          <cell r="O612" t="str">
            <v>OCUPADO</v>
          </cell>
          <cell r="P612">
            <v>1447002</v>
          </cell>
          <cell r="Q612">
            <v>82282</v>
          </cell>
          <cell r="R612" t="str">
            <v>OFICIAL DE AUXILIATURA</v>
          </cell>
          <cell r="S612">
            <v>0</v>
          </cell>
          <cell r="T612" t="str">
            <v>SIN ESPECIALIDAD</v>
          </cell>
          <cell r="U612">
            <v>0</v>
          </cell>
          <cell r="V612">
            <v>8246</v>
          </cell>
          <cell r="W612" t="str">
            <v>OFICIAL DE AUXILIATURA (AUXILIATURAS, DIRECCIÓN DE AUXILIATURAS)</v>
          </cell>
          <cell r="X612">
            <v>1998972551703</v>
          </cell>
          <cell r="Y612" t="str">
            <v>DPI</v>
          </cell>
          <cell r="Z612">
            <v>1998972551703</v>
          </cell>
          <cell r="AA612">
            <v>1703</v>
          </cell>
          <cell r="AE612" t="str">
            <v>2 AVENIDA B Y 10 CALLE ESQUINA</v>
          </cell>
          <cell r="AF612">
            <v>1703</v>
          </cell>
          <cell r="AG612">
            <v>44866</v>
          </cell>
          <cell r="AH612">
            <v>15</v>
          </cell>
          <cell r="AI612" t="str">
            <v>BANCO INDUSTRIAL, SOCIEDAD ANONIMA</v>
          </cell>
          <cell r="AJ612">
            <v>620123273</v>
          </cell>
          <cell r="AK612" t="str">
            <v>GT25INDL01010000000620123273</v>
          </cell>
          <cell r="AL612">
            <v>7350</v>
          </cell>
          <cell r="AM612">
            <v>7350</v>
          </cell>
          <cell r="AN612">
            <v>7200</v>
          </cell>
          <cell r="AO612">
            <v>7200</v>
          </cell>
        </row>
        <row r="613">
          <cell r="L613" t="str">
            <v>SAUL   ORTIZ ORELLANA</v>
          </cell>
          <cell r="M613">
            <v>31</v>
          </cell>
          <cell r="N613" t="str">
            <v>O</v>
          </cell>
          <cell r="O613" t="str">
            <v>OCUPADO</v>
          </cell>
          <cell r="P613">
            <v>1447608</v>
          </cell>
          <cell r="Q613">
            <v>82458</v>
          </cell>
          <cell r="R613" t="str">
            <v>TÉCNICO DE DIRECCIÓN</v>
          </cell>
          <cell r="S613">
            <v>0</v>
          </cell>
          <cell r="T613" t="str">
            <v>SIN ESPECIALIDAD</v>
          </cell>
          <cell r="U613">
            <v>0</v>
          </cell>
          <cell r="V613">
            <v>8116</v>
          </cell>
          <cell r="W613" t="str">
            <v>TÉCNICO/A DE DIRECCIÓN (SECCIÓN DE ASISTENCIA TÉCNICA A DEFENSORÍAS, DIRECCIÓN DE DEFENSORÍAS)</v>
          </cell>
          <cell r="X613">
            <v>163314123</v>
          </cell>
          <cell r="Y613" t="str">
            <v>DPI</v>
          </cell>
          <cell r="Z613">
            <v>1607483482011</v>
          </cell>
          <cell r="AA613">
            <v>2011</v>
          </cell>
          <cell r="AE613" t="str">
            <v>CALLE BAMBU SAN RAFAEL  PRADO P-8</v>
          </cell>
          <cell r="AF613">
            <v>101</v>
          </cell>
          <cell r="AG613">
            <v>44866</v>
          </cell>
          <cell r="AH613">
            <v>15</v>
          </cell>
          <cell r="AI613" t="str">
            <v>BANCO INDUSTRIAL, SOCIEDAD ANONIMA</v>
          </cell>
          <cell r="AJ613">
            <v>140968222</v>
          </cell>
          <cell r="AK613" t="str">
            <v>GT67INDL01010000000140968222</v>
          </cell>
          <cell r="AL613">
            <v>6390</v>
          </cell>
          <cell r="AM613">
            <v>6390</v>
          </cell>
          <cell r="AN613">
            <v>6240</v>
          </cell>
          <cell r="AO613">
            <v>6240</v>
          </cell>
        </row>
        <row r="614">
          <cell r="L614" t="str">
            <v>SAUL ESTUARDO  ORELLANA RODRIGUEZ</v>
          </cell>
          <cell r="M614">
            <v>31</v>
          </cell>
          <cell r="N614" t="str">
            <v>O</v>
          </cell>
          <cell r="O614" t="str">
            <v>OCUPADO</v>
          </cell>
          <cell r="P614">
            <v>1428446</v>
          </cell>
          <cell r="Q614">
            <v>82037</v>
          </cell>
          <cell r="R614" t="str">
            <v>AUXILIAR</v>
          </cell>
          <cell r="S614">
            <v>0</v>
          </cell>
          <cell r="T614" t="str">
            <v>SIN ESPECIALIDAD</v>
          </cell>
          <cell r="U614">
            <v>0</v>
          </cell>
          <cell r="V614">
            <v>8240</v>
          </cell>
          <cell r="W614" t="str">
            <v>AUXILIAR (AUXILIATURAS1,DIRECCIÓN DE AUXILIATURAS)</v>
          </cell>
          <cell r="X614">
            <v>184477529</v>
          </cell>
          <cell r="Y614" t="str">
            <v>DPI</v>
          </cell>
          <cell r="Z614">
            <v>1673386250101</v>
          </cell>
          <cell r="AA614">
            <v>101</v>
          </cell>
          <cell r="AB614">
            <v>21214</v>
          </cell>
          <cell r="AC614">
            <v>11</v>
          </cell>
          <cell r="AD614" t="str">
            <v>COLEGIO DE ABOGADOS Y NOTARIOS</v>
          </cell>
          <cell r="AE614" t="str">
            <v>15 CALLE A 12-74 COL. JARDINES DE MINERVA 1, GUATEMALA , GUATEMALA</v>
          </cell>
          <cell r="AF614">
            <v>101</v>
          </cell>
          <cell r="AG614">
            <v>44866</v>
          </cell>
          <cell r="AH614">
            <v>15</v>
          </cell>
          <cell r="AI614" t="str">
            <v>BANCO INDUSTRIAL, SOCIEDAD ANONIMA</v>
          </cell>
          <cell r="AJ614">
            <v>141141340</v>
          </cell>
          <cell r="AK614" t="str">
            <v>GT20INDL01010000000141141340</v>
          </cell>
          <cell r="AL614">
            <v>17025</v>
          </cell>
          <cell r="AM614">
            <v>17025</v>
          </cell>
          <cell r="AN614">
            <v>16500</v>
          </cell>
          <cell r="AO614">
            <v>16500</v>
          </cell>
        </row>
        <row r="615">
          <cell r="L615" t="str">
            <v>SERGIO  VICENTE  BLANCO BARRIOS</v>
          </cell>
          <cell r="M615">
            <v>31</v>
          </cell>
          <cell r="N615" t="str">
            <v>O</v>
          </cell>
          <cell r="O615" t="str">
            <v>OCUPADO</v>
          </cell>
          <cell r="P615">
            <v>1444356</v>
          </cell>
          <cell r="Q615">
            <v>82282</v>
          </cell>
          <cell r="R615" t="str">
            <v>OFICIAL DE AUXILIATURA</v>
          </cell>
          <cell r="S615">
            <v>0</v>
          </cell>
          <cell r="T615" t="str">
            <v>SIN ESPECIALIDAD</v>
          </cell>
          <cell r="U615">
            <v>0</v>
          </cell>
          <cell r="V615">
            <v>8246</v>
          </cell>
          <cell r="W615" t="str">
            <v>OFICIAL DE AUXILIATURA (AUXILIATURAS, DIRECCIÓN DE AUXILIATURAS)</v>
          </cell>
          <cell r="X615">
            <v>181579889</v>
          </cell>
          <cell r="Y615" t="str">
            <v>DPI</v>
          </cell>
          <cell r="Z615">
            <v>1935084941409</v>
          </cell>
          <cell r="AA615">
            <v>1409</v>
          </cell>
          <cell r="AE615" t="str">
            <v>8 CALLE 11-40, ZONA 3, QUICHE, SANTA CRUZ DEL QUICHE</v>
          </cell>
          <cell r="AF615">
            <v>1401</v>
          </cell>
          <cell r="AG615">
            <v>44866</v>
          </cell>
          <cell r="AH615">
            <v>15</v>
          </cell>
          <cell r="AI615" t="str">
            <v>BANCO INDUSTRIAL, SOCIEDAD ANONIMA</v>
          </cell>
          <cell r="AJ615">
            <v>325881420</v>
          </cell>
          <cell r="AK615" t="str">
            <v>GT69INDL01010000000325881420</v>
          </cell>
          <cell r="AL615">
            <v>7350</v>
          </cell>
          <cell r="AM615">
            <v>7350</v>
          </cell>
          <cell r="AN615">
            <v>7200</v>
          </cell>
          <cell r="AO615">
            <v>7200</v>
          </cell>
        </row>
        <row r="616">
          <cell r="L616" t="str">
            <v>SERGIO ALEJANDRO  GIRON LEYVA</v>
          </cell>
          <cell r="M616">
            <v>31</v>
          </cell>
          <cell r="N616" t="str">
            <v>O</v>
          </cell>
          <cell r="O616" t="str">
            <v>OCUPADO</v>
          </cell>
          <cell r="P616">
            <v>1437930</v>
          </cell>
          <cell r="Q616">
            <v>82154</v>
          </cell>
          <cell r="R616" t="str">
            <v>AUDITOR INTERNO</v>
          </cell>
          <cell r="S616">
            <v>0</v>
          </cell>
          <cell r="T616" t="str">
            <v>SIN ESPECIALIDAD</v>
          </cell>
          <cell r="U616">
            <v>0</v>
          </cell>
          <cell r="V616">
            <v>8143</v>
          </cell>
          <cell r="W616" t="str">
            <v>AUDITOR/A (AUDITORÍA INTERNA)</v>
          </cell>
          <cell r="X616">
            <v>175228741</v>
          </cell>
          <cell r="Y616" t="str">
            <v>DPI</v>
          </cell>
          <cell r="Z616">
            <v>1695652700101</v>
          </cell>
          <cell r="AA616">
            <v>101</v>
          </cell>
          <cell r="AB616">
            <v>5727</v>
          </cell>
          <cell r="AC616">
            <v>14</v>
          </cell>
          <cell r="AD616" t="str">
            <v>COLEGIO DE CONTADORES PUBLICOS Y AUDITORES</v>
          </cell>
          <cell r="AE616" t="str">
            <v xml:space="preserve">15 AVENIDA 15-53 </v>
          </cell>
          <cell r="AF616">
            <v>101</v>
          </cell>
          <cell r="AG616">
            <v>44866</v>
          </cell>
          <cell r="AH616">
            <v>15</v>
          </cell>
          <cell r="AI616" t="str">
            <v>BANCO INDUSTRIAL, SOCIEDAD ANONIMA</v>
          </cell>
          <cell r="AJ616">
            <v>30081442</v>
          </cell>
          <cell r="AK616" t="str">
            <v>GT06INDL01010000000030081442</v>
          </cell>
          <cell r="AL616">
            <v>26775</v>
          </cell>
          <cell r="AM616">
            <v>26775</v>
          </cell>
          <cell r="AN616">
            <v>26250</v>
          </cell>
          <cell r="AO616">
            <v>26250</v>
          </cell>
        </row>
        <row r="617">
          <cell r="L617" t="str">
            <v>SERGIO EDUARDO  RAMIREZ BETETA</v>
          </cell>
          <cell r="M617">
            <v>31</v>
          </cell>
          <cell r="N617" t="str">
            <v>O</v>
          </cell>
          <cell r="O617" t="str">
            <v>OCUPADO</v>
          </cell>
          <cell r="P617">
            <v>1433073</v>
          </cell>
          <cell r="Q617">
            <v>82155</v>
          </cell>
          <cell r="R617" t="str">
            <v>COORDINADOR ASESORÍA JURÍDICA</v>
          </cell>
          <cell r="S617">
            <v>0</v>
          </cell>
          <cell r="T617" t="str">
            <v>SIN ESPECIALIDAD</v>
          </cell>
          <cell r="U617">
            <v>0</v>
          </cell>
          <cell r="V617">
            <v>8273</v>
          </cell>
          <cell r="W617" t="str">
            <v>COORDINADOR/A DE ASESORÍA JURÍDICA</v>
          </cell>
          <cell r="X617">
            <v>185289444</v>
          </cell>
          <cell r="Y617" t="str">
            <v>DPI</v>
          </cell>
          <cell r="Z617">
            <v>1638685490101</v>
          </cell>
          <cell r="AA617">
            <v>101</v>
          </cell>
          <cell r="AB617">
            <v>24597</v>
          </cell>
          <cell r="AC617">
            <v>11</v>
          </cell>
          <cell r="AD617" t="str">
            <v>COLEGIO DE ABOGADOS Y NOTARIOS</v>
          </cell>
          <cell r="AE617" t="str">
            <v>LOTE 7 MANZADA D, SECTOR II, JARDINES DE TULAM-TZU II. APTO. 1</v>
          </cell>
          <cell r="AF617">
            <v>101</v>
          </cell>
          <cell r="AG617">
            <v>44896</v>
          </cell>
          <cell r="AH617">
            <v>15</v>
          </cell>
          <cell r="AI617" t="str">
            <v>BANCO INDUSTRIAL, SOCIEDAD ANONIMA</v>
          </cell>
          <cell r="AJ617">
            <v>1720086436</v>
          </cell>
          <cell r="AK617" t="str">
            <v>GT82INDL01010000001720086436</v>
          </cell>
          <cell r="AL617">
            <v>32025</v>
          </cell>
          <cell r="AM617">
            <v>32025</v>
          </cell>
          <cell r="AN617">
            <v>31500</v>
          </cell>
          <cell r="AO617">
            <v>31500</v>
          </cell>
        </row>
        <row r="618">
          <cell r="L618" t="str">
            <v>SERGIO ENRIQUE  GONZALEZ QUIÑONEZ</v>
          </cell>
          <cell r="M618">
            <v>31</v>
          </cell>
          <cell r="N618" t="str">
            <v>O</v>
          </cell>
          <cell r="O618" t="str">
            <v>OCUPADO</v>
          </cell>
          <cell r="P618">
            <v>1565241</v>
          </cell>
          <cell r="Q618">
            <v>82445</v>
          </cell>
          <cell r="R618" t="str">
            <v>TÉCNICO DE DEPARTAMENTO</v>
          </cell>
          <cell r="S618">
            <v>0</v>
          </cell>
          <cell r="T618" t="str">
            <v>SIN ESPECIALIDAD</v>
          </cell>
          <cell r="U618">
            <v>0</v>
          </cell>
          <cell r="V618">
            <v>8084</v>
          </cell>
          <cell r="W618" t="str">
            <v>TÉCNICO/A ESPECIALIZADO/A DE DEPARTAMENTO (SEC.DE INVESTIGACIONES, DIRECCIÓN DE INVESTIGACIÓN EN DH)</v>
          </cell>
          <cell r="X618">
            <v>158251298</v>
          </cell>
          <cell r="Y618" t="str">
            <v>DPI</v>
          </cell>
          <cell r="Z618">
            <v>2326552940101</v>
          </cell>
          <cell r="AA618">
            <v>101</v>
          </cell>
          <cell r="AE618" t="str">
            <v>31 AVENIDA "B" 1-44, UTATLAN</v>
          </cell>
          <cell r="AF618">
            <v>101</v>
          </cell>
          <cell r="AG618">
            <v>44866</v>
          </cell>
          <cell r="AH618">
            <v>15</v>
          </cell>
          <cell r="AI618" t="str">
            <v>BANCO INDUSTRIAL, SOCIEDAD ANONIMA</v>
          </cell>
          <cell r="AJ618">
            <v>2070072232</v>
          </cell>
          <cell r="AK618" t="str">
            <v>GT12INDL01010000002070072232</v>
          </cell>
          <cell r="AL618">
            <v>8550</v>
          </cell>
          <cell r="AM618">
            <v>8550</v>
          </cell>
          <cell r="AN618">
            <v>8400</v>
          </cell>
          <cell r="AO618">
            <v>8400</v>
          </cell>
        </row>
        <row r="619">
          <cell r="L619" t="str">
            <v>SERGIO EUGENIO  BOURDET MORALES</v>
          </cell>
          <cell r="M619">
            <v>31</v>
          </cell>
          <cell r="N619" t="str">
            <v>O</v>
          </cell>
          <cell r="O619" t="str">
            <v>OCUPADO</v>
          </cell>
          <cell r="P619">
            <v>1433101</v>
          </cell>
          <cell r="Q619">
            <v>82122</v>
          </cell>
          <cell r="R619" t="str">
            <v>CONDUCTOR</v>
          </cell>
          <cell r="S619">
            <v>0</v>
          </cell>
          <cell r="T619" t="str">
            <v>SIN ESPECIALIDAD</v>
          </cell>
          <cell r="U619">
            <v>0</v>
          </cell>
          <cell r="V619">
            <v>8100</v>
          </cell>
          <cell r="W619" t="str">
            <v>CONDUCTOR/A (DEPARTAMENTO DE TRANSPORTE, DIRECCIÓN ADMINISTRATIVA)</v>
          </cell>
          <cell r="X619">
            <v>177180262</v>
          </cell>
          <cell r="Y619" t="str">
            <v>DPI</v>
          </cell>
          <cell r="Z619">
            <v>2235151320101</v>
          </cell>
          <cell r="AA619">
            <v>101</v>
          </cell>
          <cell r="AE619" t="str">
            <v>MANZANA J CASA NO. 1 CAÑADAS DE SAN JOSE, GUATEMALA, SAN JOSE PINULA</v>
          </cell>
          <cell r="AF619">
            <v>103</v>
          </cell>
          <cell r="AG619">
            <v>44866</v>
          </cell>
          <cell r="AH619">
            <v>15</v>
          </cell>
          <cell r="AI619" t="str">
            <v>BANCO INDUSTRIAL, SOCIEDAD ANONIMA</v>
          </cell>
          <cell r="AJ619">
            <v>60228111</v>
          </cell>
          <cell r="AK619" t="str">
            <v>GT20INDL01010000000060228111</v>
          </cell>
          <cell r="AL619">
            <v>6270</v>
          </cell>
          <cell r="AM619">
            <v>6270</v>
          </cell>
          <cell r="AN619">
            <v>6120</v>
          </cell>
          <cell r="AO619">
            <v>6120</v>
          </cell>
        </row>
        <row r="620">
          <cell r="L620" t="str">
            <v>SERGIO RENATO  PACHECO ESCOBAR</v>
          </cell>
          <cell r="M620">
            <v>31</v>
          </cell>
          <cell r="N620" t="str">
            <v>O</v>
          </cell>
          <cell r="O620" t="str">
            <v>OCUPADO</v>
          </cell>
          <cell r="P620">
            <v>1462684</v>
          </cell>
          <cell r="Q620">
            <v>82267</v>
          </cell>
          <cell r="R620" t="str">
            <v>GERENTE ADMINISTRATIVO FINANCIERO</v>
          </cell>
          <cell r="S620">
            <v>0</v>
          </cell>
          <cell r="T620" t="str">
            <v>SIN ESPECIALIDAD</v>
          </cell>
          <cell r="U620">
            <v>0</v>
          </cell>
          <cell r="V620">
            <v>8223</v>
          </cell>
          <cell r="W620" t="str">
            <v>GERENTE/A ADMINISTRATIVO/A FINANCIERO/A</v>
          </cell>
          <cell r="X620">
            <v>180586703</v>
          </cell>
          <cell r="Y620" t="str">
            <v>DPI</v>
          </cell>
          <cell r="Z620">
            <v>1592015432004</v>
          </cell>
          <cell r="AA620">
            <v>2004</v>
          </cell>
          <cell r="AB620">
            <v>11219</v>
          </cell>
          <cell r="AC620">
            <v>11</v>
          </cell>
          <cell r="AD620" t="str">
            <v>COLEGIO DE ABOGADOS Y NOTARIOS</v>
          </cell>
          <cell r="AE620" t="str">
            <v>3A. CALLE 2-58 COLINAS DE MONTE MARÍA SUR</v>
          </cell>
          <cell r="AF620">
            <v>115</v>
          </cell>
          <cell r="AG620">
            <v>44866</v>
          </cell>
          <cell r="AH620">
            <v>15</v>
          </cell>
          <cell r="AI620" t="str">
            <v>BANCO INDUSTRIAL, SOCIEDAD ANONIMA</v>
          </cell>
          <cell r="AJ620">
            <v>8000040249</v>
          </cell>
          <cell r="AK620" t="str">
            <v>GT88INDL01010000008000040249</v>
          </cell>
          <cell r="AL620">
            <v>35175</v>
          </cell>
          <cell r="AM620">
            <v>35175</v>
          </cell>
          <cell r="AN620">
            <v>34650</v>
          </cell>
          <cell r="AO620">
            <v>34650</v>
          </cell>
        </row>
        <row r="621">
          <cell r="L621" t="str">
            <v>SHIRLEY ABIGAIL  ESPINOZA GONZALEZ</v>
          </cell>
          <cell r="M621">
            <v>31</v>
          </cell>
          <cell r="N621" t="str">
            <v>O</v>
          </cell>
          <cell r="O621" t="str">
            <v>OCUPADO</v>
          </cell>
          <cell r="P621">
            <v>1462538</v>
          </cell>
          <cell r="Q621">
            <v>82287</v>
          </cell>
          <cell r="R621" t="str">
            <v>OFICIAL DE DEFENSORÍA</v>
          </cell>
          <cell r="S621">
            <v>0</v>
          </cell>
          <cell r="T621" t="str">
            <v>SIN ESPECIALIDAD</v>
          </cell>
          <cell r="U621">
            <v>0</v>
          </cell>
          <cell r="V621">
            <v>8133</v>
          </cell>
          <cell r="W621" t="str">
            <v>OFICIAL DE DEFENSORÍA (DEFENSORÍA QUE TENGA ASIGNADO EL PUESTO, DIRECCIÓN DE DEFENSORÍAS)</v>
          </cell>
          <cell r="X621">
            <v>201502374590</v>
          </cell>
          <cell r="Y621" t="str">
            <v>DPI</v>
          </cell>
          <cell r="Z621">
            <v>3017334810101</v>
          </cell>
          <cell r="AA621">
            <v>101</v>
          </cell>
          <cell r="AE621" t="str">
            <v>1 CALLE A 21-67 COLONIA LOS ANGELES, GUATEMALA, GUATEMALA</v>
          </cell>
          <cell r="AF621">
            <v>101</v>
          </cell>
          <cell r="AG621">
            <v>44866</v>
          </cell>
          <cell r="AH621">
            <v>15</v>
          </cell>
          <cell r="AI621" t="str">
            <v>BANCO INDUSTRIAL, SOCIEDAD ANONIMA</v>
          </cell>
          <cell r="AJ621">
            <v>660162082</v>
          </cell>
          <cell r="AK621" t="str">
            <v>GT13INDL01010000000660162082</v>
          </cell>
          <cell r="AL621">
            <v>7350</v>
          </cell>
          <cell r="AM621">
            <v>7350</v>
          </cell>
          <cell r="AN621">
            <v>7200</v>
          </cell>
          <cell r="AO621">
            <v>7200</v>
          </cell>
        </row>
        <row r="622">
          <cell r="L622" t="str">
            <v>SHIRLEY BEATRIZ  ROMERO</v>
          </cell>
          <cell r="M622">
            <v>31</v>
          </cell>
          <cell r="N622" t="str">
            <v>O</v>
          </cell>
          <cell r="O622" t="str">
            <v>OCUPADO</v>
          </cell>
          <cell r="P622">
            <v>1432959</v>
          </cell>
          <cell r="Q622">
            <v>82344</v>
          </cell>
          <cell r="R622" t="str">
            <v xml:space="preserve">SECRETARIO/A DE SECRETARÍA GENERAL </v>
          </cell>
          <cell r="S622">
            <v>0</v>
          </cell>
          <cell r="T622" t="str">
            <v>SIN ESPECIALIDAD</v>
          </cell>
          <cell r="U622">
            <v>0</v>
          </cell>
          <cell r="V622">
            <v>8210</v>
          </cell>
          <cell r="W622" t="str">
            <v>SECRETARIO/ A DE SECRETARÍA GENERAL</v>
          </cell>
          <cell r="X622">
            <v>201300800842</v>
          </cell>
          <cell r="Y622" t="str">
            <v>DPI</v>
          </cell>
          <cell r="Z622">
            <v>2530527500101</v>
          </cell>
          <cell r="AA622">
            <v>101</v>
          </cell>
          <cell r="AE622" t="str">
            <v>3AV. 6-23 ZONA 3 DE MIXCO, COLONIA EL CASTAÑO</v>
          </cell>
          <cell r="AF622">
            <v>108</v>
          </cell>
          <cell r="AG622">
            <v>45154</v>
          </cell>
          <cell r="AH622">
            <v>15</v>
          </cell>
          <cell r="AI622" t="str">
            <v>BANCO INDUSTRIAL, SOCIEDAD ANONIMA</v>
          </cell>
          <cell r="AJ622">
            <v>960845115</v>
          </cell>
          <cell r="AK622" t="str">
            <v>GT88INDL01010000000960845115</v>
          </cell>
          <cell r="AL622">
            <v>7200</v>
          </cell>
          <cell r="AM622">
            <v>7200</v>
          </cell>
          <cell r="AN622">
            <v>7200</v>
          </cell>
          <cell r="AO622">
            <v>7200</v>
          </cell>
        </row>
        <row r="623">
          <cell r="L623" t="str">
            <v>SILVIA ELIZABETH  TOLEDO</v>
          </cell>
          <cell r="M623">
            <v>31</v>
          </cell>
          <cell r="N623" t="str">
            <v>O</v>
          </cell>
          <cell r="O623" t="str">
            <v>OCUPADO</v>
          </cell>
          <cell r="P623">
            <v>1564861</v>
          </cell>
          <cell r="Q623">
            <v>82021</v>
          </cell>
          <cell r="R623" t="str">
            <v>ASISTENTE TÉCNICO DE TURNO</v>
          </cell>
          <cell r="S623">
            <v>0</v>
          </cell>
          <cell r="T623" t="str">
            <v>SIN ESPECIALIDAD</v>
          </cell>
          <cell r="U623">
            <v>0</v>
          </cell>
          <cell r="V623">
            <v>8280</v>
          </cell>
          <cell r="W623" t="str">
            <v>ASISTENTE TÉCNICO/A DE TURNO (DEPTO. DE ATENCIÓN Y ANÁLISIS DE DENUNCIAS, AUXILIATURA GUAT. CENTRAL)</v>
          </cell>
          <cell r="X623">
            <v>261015754</v>
          </cell>
          <cell r="Y623" t="str">
            <v>DPI</v>
          </cell>
          <cell r="Z623">
            <v>2201812410101</v>
          </cell>
          <cell r="AA623">
            <v>101</v>
          </cell>
          <cell r="AE623" t="str">
            <v xml:space="preserve">24 AV 37-10 HACIENDA REAL </v>
          </cell>
          <cell r="AF623">
            <v>101</v>
          </cell>
          <cell r="AG623">
            <v>44866</v>
          </cell>
          <cell r="AH623">
            <v>15</v>
          </cell>
          <cell r="AI623" t="str">
            <v>BANCO INDUSTRIAL, SOCIEDAD ANONIMA</v>
          </cell>
          <cell r="AJ623">
            <v>214015</v>
          </cell>
          <cell r="AK623" t="str">
            <v>GT74INDL01010000000000214015</v>
          </cell>
          <cell r="AL623">
            <v>8550</v>
          </cell>
          <cell r="AM623">
            <v>8550</v>
          </cell>
          <cell r="AN623">
            <v>8400</v>
          </cell>
          <cell r="AO623">
            <v>8400</v>
          </cell>
        </row>
        <row r="624">
          <cell r="L624" t="str">
            <v>SILVIA LUCRECIA  VALDEZ BATZ  DE GIL</v>
          </cell>
          <cell r="M624">
            <v>31</v>
          </cell>
          <cell r="N624" t="str">
            <v>O</v>
          </cell>
          <cell r="O624" t="str">
            <v>OCUPADO</v>
          </cell>
          <cell r="P624">
            <v>1432971</v>
          </cell>
          <cell r="Q624">
            <v>82441</v>
          </cell>
          <cell r="R624" t="str">
            <v>TÉCNICO DE DEPARTAMENTO</v>
          </cell>
          <cell r="S624">
            <v>0</v>
          </cell>
          <cell r="T624" t="str">
            <v>SIN ESPECIALIDAD</v>
          </cell>
          <cell r="U624">
            <v>0</v>
          </cell>
          <cell r="V624">
            <v>8319</v>
          </cell>
          <cell r="W624" t="str">
            <v>TÉCNICO/A DE DEPARTAMENTO (DEPTO. DE ADMISIÓN DE RR HH, DIR. DE RR HH)</v>
          </cell>
          <cell r="X624">
            <v>271090854</v>
          </cell>
          <cell r="Y624" t="str">
            <v>DPI</v>
          </cell>
          <cell r="Z624">
            <v>2310658250101</v>
          </cell>
          <cell r="AA624">
            <v>101</v>
          </cell>
          <cell r="AE624" t="str">
            <v>14 CALLE D 18-70 ZONA 7 DE MIXCO CONDOMINIO ALTOS DEL ENCINAL CASA C29</v>
          </cell>
          <cell r="AF624">
            <v>108</v>
          </cell>
          <cell r="AG624">
            <v>45124</v>
          </cell>
          <cell r="AH624">
            <v>15</v>
          </cell>
          <cell r="AI624" t="str">
            <v>BANCO INDUSTRIAL, SOCIEDAD ANONIMA</v>
          </cell>
          <cell r="AJ624">
            <v>740035584</v>
          </cell>
          <cell r="AL624">
            <v>8400</v>
          </cell>
          <cell r="AM624">
            <v>8400</v>
          </cell>
          <cell r="AN624">
            <v>8400</v>
          </cell>
          <cell r="AO624">
            <v>8400</v>
          </cell>
        </row>
        <row r="625">
          <cell r="L625" t="str">
            <v>SILVIA PATRICIA  ANGEL ESTRADA</v>
          </cell>
          <cell r="M625">
            <v>31</v>
          </cell>
          <cell r="N625" t="str">
            <v>O</v>
          </cell>
          <cell r="O625" t="str">
            <v>OCUPADO</v>
          </cell>
          <cell r="P625">
            <v>1449416</v>
          </cell>
          <cell r="Q625">
            <v>82379</v>
          </cell>
          <cell r="R625" t="str">
            <v>SUPERVISOR</v>
          </cell>
          <cell r="S625">
            <v>0</v>
          </cell>
          <cell r="T625" t="str">
            <v>SIN ESPECIALIDAD</v>
          </cell>
          <cell r="U625">
            <v>0</v>
          </cell>
          <cell r="V625">
            <v>8175</v>
          </cell>
          <cell r="W625" t="str">
            <v>SUPERVISOR/A (SECCIÓN DE SUPERVISIÓN DE SUJETOS OBLIGADOS, SECRETARÍA DE ACCESO A LA INF. PÚBLICA)</v>
          </cell>
          <cell r="X625">
            <v>285099305</v>
          </cell>
          <cell r="Y625" t="str">
            <v>DPI</v>
          </cell>
          <cell r="Z625">
            <v>1779131260101</v>
          </cell>
          <cell r="AA625">
            <v>101</v>
          </cell>
          <cell r="AE625" t="str">
            <v>1 CALLE 32-11 COLONIA VILLA VICTORIA</v>
          </cell>
          <cell r="AF625">
            <v>108</v>
          </cell>
          <cell r="AG625">
            <v>44866</v>
          </cell>
          <cell r="AH625">
            <v>15</v>
          </cell>
          <cell r="AI625" t="str">
            <v>BANCO INDUSTRIAL, SOCIEDAD ANONIMA</v>
          </cell>
          <cell r="AJ625">
            <v>1985455274</v>
          </cell>
          <cell r="AK625" t="str">
            <v>GT97INDL01010000001985455274</v>
          </cell>
          <cell r="AL625">
            <v>7350</v>
          </cell>
          <cell r="AM625">
            <v>7350</v>
          </cell>
          <cell r="AN625">
            <v>7200</v>
          </cell>
          <cell r="AO625">
            <v>7200</v>
          </cell>
        </row>
        <row r="626">
          <cell r="L626" t="str">
            <v>SINDY GABRIELA  DE LEON MARTINEZ</v>
          </cell>
          <cell r="M626">
            <v>31</v>
          </cell>
          <cell r="N626" t="str">
            <v>O</v>
          </cell>
          <cell r="O626" t="str">
            <v>OCUPADO</v>
          </cell>
          <cell r="P626">
            <v>1444750</v>
          </cell>
          <cell r="Q626">
            <v>82282</v>
          </cell>
          <cell r="R626" t="str">
            <v>OFICIAL DE AUXILIATURA</v>
          </cell>
          <cell r="S626">
            <v>0</v>
          </cell>
          <cell r="T626" t="str">
            <v>SIN ESPECIALIDAD</v>
          </cell>
          <cell r="U626">
            <v>0</v>
          </cell>
          <cell r="V626">
            <v>8246</v>
          </cell>
          <cell r="W626" t="str">
            <v>OFICIAL DE AUXILIATURA (AUXILIATURAS, DIRECCIÓN DE AUXILIATURAS)</v>
          </cell>
          <cell r="X626">
            <v>2619698971105</v>
          </cell>
          <cell r="Y626" t="str">
            <v>DPI</v>
          </cell>
          <cell r="Z626">
            <v>2619698971105</v>
          </cell>
          <cell r="AA626">
            <v>1105</v>
          </cell>
          <cell r="AE626" t="str">
            <v>3 CALLE 3-60, SAN FELIPE, RETALHULEU, RETALHULEU</v>
          </cell>
          <cell r="AF626">
            <v>1105</v>
          </cell>
          <cell r="AG626">
            <v>44866</v>
          </cell>
          <cell r="AH626">
            <v>15</v>
          </cell>
          <cell r="AI626" t="str">
            <v>BANCO INDUSTRIAL, SOCIEDAD ANONIMA</v>
          </cell>
          <cell r="AJ626">
            <v>5820003753</v>
          </cell>
          <cell r="AK626" t="str">
            <v>GT29INDL01010000005820003753</v>
          </cell>
          <cell r="AL626">
            <v>7350</v>
          </cell>
          <cell r="AM626">
            <v>7350</v>
          </cell>
          <cell r="AN626">
            <v>7200</v>
          </cell>
          <cell r="AO626">
            <v>7200</v>
          </cell>
        </row>
        <row r="627">
          <cell r="L627" t="str">
            <v>SIXTO   LOPEZ PEREZ</v>
          </cell>
          <cell r="M627">
            <v>31</v>
          </cell>
          <cell r="N627" t="str">
            <v>O</v>
          </cell>
          <cell r="O627" t="str">
            <v>OCUPADO</v>
          </cell>
          <cell r="P627">
            <v>1425977</v>
          </cell>
          <cell r="Q627">
            <v>81968</v>
          </cell>
          <cell r="R627" t="str">
            <v>AGENTE DE SEGURIDAD</v>
          </cell>
          <cell r="S627">
            <v>0</v>
          </cell>
          <cell r="T627" t="str">
            <v>SIN ESPECIALIDAD</v>
          </cell>
          <cell r="U627">
            <v>0</v>
          </cell>
          <cell r="V627">
            <v>8106</v>
          </cell>
          <cell r="W627" t="str">
            <v>AGENTE DE SEGURIDAD (SECCIÓN DE SEGURIDAD DE INSTALACIONES, DIRECCIÓN DE SEGURIDAD INSTITUCIONAL)</v>
          </cell>
          <cell r="X627">
            <v>169221082</v>
          </cell>
          <cell r="Y627" t="str">
            <v>DPI</v>
          </cell>
          <cell r="Z627">
            <v>1741941372201</v>
          </cell>
          <cell r="AA627">
            <v>2201</v>
          </cell>
          <cell r="AE627" t="str">
            <v>LOTE 19 MANZ V SECTOR 1 COLONIA  LAS CONCHAS, GUATEMALA , GUATEMALA</v>
          </cell>
          <cell r="AF627">
            <v>101</v>
          </cell>
          <cell r="AG627">
            <v>44866</v>
          </cell>
          <cell r="AH627">
            <v>15</v>
          </cell>
          <cell r="AI627" t="str">
            <v>BANCO INDUSTRIAL, SOCIEDAD ANONIMA</v>
          </cell>
          <cell r="AJ627">
            <v>140155531</v>
          </cell>
          <cell r="AK627" t="str">
            <v>GT63INDL01010000000140155531</v>
          </cell>
          <cell r="AL627">
            <v>6750</v>
          </cell>
          <cell r="AM627">
            <v>6750</v>
          </cell>
          <cell r="AN627">
            <v>6600</v>
          </cell>
          <cell r="AO627">
            <v>6600</v>
          </cell>
        </row>
        <row r="628">
          <cell r="L628" t="str">
            <v>SOLIMAN ROMEO  CIFUENTES PEREZ</v>
          </cell>
          <cell r="M628">
            <v>31</v>
          </cell>
          <cell r="N628" t="str">
            <v>O</v>
          </cell>
          <cell r="O628" t="str">
            <v>OCUPADO</v>
          </cell>
          <cell r="P628">
            <v>1433132</v>
          </cell>
          <cell r="Q628">
            <v>82265</v>
          </cell>
          <cell r="R628" t="str">
            <v>MENSAJERO</v>
          </cell>
          <cell r="S628">
            <v>0</v>
          </cell>
          <cell r="T628" t="str">
            <v>SIN ESPECIALIDAD</v>
          </cell>
          <cell r="U628">
            <v>0</v>
          </cell>
          <cell r="V628">
            <v>8127</v>
          </cell>
          <cell r="W628" t="str">
            <v>MENSAJERO/A, (DEPARTAMENTO DE SERVICIOS GENERALES, DIRECCIÓN ADMINISTRATIVA)</v>
          </cell>
          <cell r="X628">
            <v>160314209</v>
          </cell>
          <cell r="Y628" t="str">
            <v>DPI</v>
          </cell>
          <cell r="Z628">
            <v>1999390470101</v>
          </cell>
          <cell r="AA628">
            <v>101</v>
          </cell>
          <cell r="AE628" t="str">
            <v>KM 16.5 CARR. AL ATLANTICO, LLANO LARGO, GUATEMALA, GUATEMALA</v>
          </cell>
          <cell r="AF628">
            <v>101</v>
          </cell>
          <cell r="AG628">
            <v>44866</v>
          </cell>
          <cell r="AH628">
            <v>15</v>
          </cell>
          <cell r="AI628" t="str">
            <v>BANCO INDUSTRIAL, SOCIEDAD ANONIMA</v>
          </cell>
          <cell r="AJ628">
            <v>141038918</v>
          </cell>
          <cell r="AK628" t="str">
            <v>GT41INDL01010000000141038918</v>
          </cell>
          <cell r="AL628">
            <v>5670</v>
          </cell>
          <cell r="AM628">
            <v>5670</v>
          </cell>
          <cell r="AN628">
            <v>5520</v>
          </cell>
          <cell r="AO628">
            <v>5520</v>
          </cell>
        </row>
        <row r="629">
          <cell r="L629" t="str">
            <v>SONIA AIDA  MORALES BARILLAS</v>
          </cell>
          <cell r="M629">
            <v>31</v>
          </cell>
          <cell r="N629" t="str">
            <v>O</v>
          </cell>
          <cell r="O629" t="str">
            <v>OCUPADO</v>
          </cell>
          <cell r="P629">
            <v>1447555</v>
          </cell>
          <cell r="Q629">
            <v>82287</v>
          </cell>
          <cell r="R629" t="str">
            <v>OFICIAL DE DEFENSORÍA</v>
          </cell>
          <cell r="S629">
            <v>0</v>
          </cell>
          <cell r="T629" t="str">
            <v>SIN ESPECIALIDAD</v>
          </cell>
          <cell r="U629">
            <v>0</v>
          </cell>
          <cell r="V629">
            <v>8133</v>
          </cell>
          <cell r="W629" t="str">
            <v>OFICIAL DE DEFENSORÍA (DEFENSORÍA QUE TENGA ASIGNADO EL PUESTO, DIRECCIÓN DE DEFENSORÍAS)</v>
          </cell>
          <cell r="Y629" t="str">
            <v>DPI</v>
          </cell>
          <cell r="Z629">
            <v>1641065450116</v>
          </cell>
          <cell r="AA629">
            <v>116</v>
          </cell>
          <cell r="AE629" t="str">
            <v>1A AV LOTE 23  MANZANA "A" RESIDENCIAL VALLE DEL NORTE GUATEMALA</v>
          </cell>
          <cell r="AF629">
            <v>101</v>
          </cell>
          <cell r="AG629">
            <v>44896</v>
          </cell>
          <cell r="AH629">
            <v>15</v>
          </cell>
          <cell r="AI629" t="str">
            <v>BANCO INDUSTRIAL, SOCIEDAD ANONIMA</v>
          </cell>
          <cell r="AJ629">
            <v>2830083693</v>
          </cell>
          <cell r="AK629" t="str">
            <v>GT19INDL01010000002830083693</v>
          </cell>
          <cell r="AL629">
            <v>7350</v>
          </cell>
          <cell r="AM629">
            <v>7350</v>
          </cell>
          <cell r="AN629">
            <v>7200</v>
          </cell>
          <cell r="AO629">
            <v>7200</v>
          </cell>
        </row>
        <row r="630">
          <cell r="L630" t="str">
            <v>SONIA ELEONORA   CUEVAS  RUANO</v>
          </cell>
          <cell r="M630">
            <v>31</v>
          </cell>
          <cell r="N630" t="str">
            <v>O</v>
          </cell>
          <cell r="O630" t="str">
            <v>OCUPADO</v>
          </cell>
          <cell r="P630">
            <v>1525039</v>
          </cell>
          <cell r="Q630">
            <v>82181</v>
          </cell>
          <cell r="R630" t="str">
            <v>JEFE DE DEPARTAMENTO</v>
          </cell>
          <cell r="S630">
            <v>0</v>
          </cell>
          <cell r="T630" t="str">
            <v>SIN ESPECIALIDAD</v>
          </cell>
          <cell r="U630">
            <v>0</v>
          </cell>
          <cell r="V630">
            <v>8292</v>
          </cell>
          <cell r="W630" t="str">
            <v>JEFE/A DE DEPARTAMENTO (DEPTO. DE PRODUCCIÓN AUDIOVISUAL Y MULTIMEDIA, DIR. DE COMUNICACIÓN SOCICAL)</v>
          </cell>
          <cell r="X630">
            <v>266129246</v>
          </cell>
          <cell r="Y630" t="str">
            <v>DPI</v>
          </cell>
          <cell r="Z630">
            <v>2439835060101</v>
          </cell>
          <cell r="AA630">
            <v>101</v>
          </cell>
          <cell r="AB630">
            <v>17318</v>
          </cell>
          <cell r="AC630">
            <v>9</v>
          </cell>
          <cell r="AD630" t="str">
            <v>COLEGIO DE CIENCIAS ECONOMICAS</v>
          </cell>
          <cell r="AE630" t="str">
            <v>3A. CALLE 30-81 UTATLÁN II</v>
          </cell>
          <cell r="AF630">
            <v>101</v>
          </cell>
          <cell r="AG630">
            <v>44866</v>
          </cell>
          <cell r="AH630">
            <v>15</v>
          </cell>
          <cell r="AI630" t="str">
            <v>BANCO INDUSTRIAL, SOCIEDAD ANONIMA</v>
          </cell>
          <cell r="AJ630">
            <v>70073932</v>
          </cell>
          <cell r="AK630" t="str">
            <v>GT83INDL01010000000070073932</v>
          </cell>
          <cell r="AL630">
            <v>17025</v>
          </cell>
          <cell r="AM630">
            <v>17025</v>
          </cell>
          <cell r="AN630">
            <v>16500</v>
          </cell>
          <cell r="AO630">
            <v>16500</v>
          </cell>
        </row>
        <row r="631">
          <cell r="L631" t="str">
            <v>SUCELI YAJAIRA  DEL VALLE ROLDAN</v>
          </cell>
          <cell r="M631">
            <v>31</v>
          </cell>
          <cell r="N631" t="str">
            <v>O</v>
          </cell>
          <cell r="O631" t="str">
            <v>OCUPADO</v>
          </cell>
          <cell r="P631">
            <v>1428467</v>
          </cell>
          <cell r="Q631">
            <v>82037</v>
          </cell>
          <cell r="R631" t="str">
            <v>AUXILIAR</v>
          </cell>
          <cell r="S631">
            <v>0</v>
          </cell>
          <cell r="T631" t="str">
            <v>SIN ESPECIALIDAD</v>
          </cell>
          <cell r="U631">
            <v>0</v>
          </cell>
          <cell r="V631">
            <v>8240</v>
          </cell>
          <cell r="W631" t="str">
            <v>AUXILIAR (AUXILIATURAS1,DIRECCIÓN DE AUXILIATURAS)</v>
          </cell>
          <cell r="X631">
            <v>200900488484</v>
          </cell>
          <cell r="Y631" t="str">
            <v>DPI</v>
          </cell>
          <cell r="Z631">
            <v>1962561351701</v>
          </cell>
          <cell r="AA631">
            <v>1701</v>
          </cell>
          <cell r="AB631">
            <v>23164</v>
          </cell>
          <cell r="AC631">
            <v>11</v>
          </cell>
          <cell r="AD631" t="str">
            <v>COLEGIO DE ABOGADOS Y NOTARIOS</v>
          </cell>
          <cell r="AE631" t="str">
            <v>4A. CALLE 6-89, ZONA 1 DE SANTA ELENA FLORES</v>
          </cell>
          <cell r="AF631">
            <v>1701</v>
          </cell>
          <cell r="AG631">
            <v>44866</v>
          </cell>
          <cell r="AH631">
            <v>15</v>
          </cell>
          <cell r="AI631" t="str">
            <v>BANCO INDUSTRIAL, SOCIEDAD ANONIMA</v>
          </cell>
          <cell r="AJ631">
            <v>350077277</v>
          </cell>
          <cell r="AK631" t="str">
            <v>GT43INDL01010000000350077277</v>
          </cell>
          <cell r="AL631">
            <v>17025</v>
          </cell>
          <cell r="AM631">
            <v>17025</v>
          </cell>
          <cell r="AN631">
            <v>16500</v>
          </cell>
          <cell r="AO631">
            <v>16500</v>
          </cell>
        </row>
        <row r="632">
          <cell r="L632" t="str">
            <v>SUSAN JULISSA  SOTO CASTILLO</v>
          </cell>
          <cell r="M632">
            <v>31</v>
          </cell>
          <cell r="N632" t="str">
            <v>O</v>
          </cell>
          <cell r="O632" t="str">
            <v>OCUPADO</v>
          </cell>
          <cell r="P632">
            <v>1462546</v>
          </cell>
          <cell r="Q632">
            <v>82288</v>
          </cell>
          <cell r="R632" t="str">
            <v>OFICIAL DE DEPARTAMENTO</v>
          </cell>
          <cell r="S632">
            <v>0</v>
          </cell>
          <cell r="T632" t="str">
            <v>SIN ESPECIALIDAD</v>
          </cell>
          <cell r="U632">
            <v>0</v>
          </cell>
          <cell r="V632">
            <v>8193</v>
          </cell>
          <cell r="W632" t="str">
            <v>OFICIAL DE DEPARTAMENTO (SECC. DE SEGUIMIENTO DE RESOLUCIONES Y REGISTRO ÚNICO DE RESPONSABLES)</v>
          </cell>
          <cell r="X632">
            <v>201502618747</v>
          </cell>
          <cell r="Y632" t="str">
            <v>DPI</v>
          </cell>
          <cell r="Z632">
            <v>1796343720502</v>
          </cell>
          <cell r="AA632">
            <v>502</v>
          </cell>
          <cell r="AE632" t="str">
            <v>13 CALLE 12-06 ZONA 2, GUATEMALA , GUATEMALA</v>
          </cell>
          <cell r="AF632">
            <v>101</v>
          </cell>
          <cell r="AG632">
            <v>44866</v>
          </cell>
          <cell r="AH632">
            <v>15</v>
          </cell>
          <cell r="AI632" t="str">
            <v>BANCO INDUSTRIAL, SOCIEDAD ANONIMA</v>
          </cell>
          <cell r="AJ632">
            <v>280036153</v>
          </cell>
          <cell r="AK632" t="str">
            <v>GT40INDL01010000000280036153</v>
          </cell>
          <cell r="AL632">
            <v>7350</v>
          </cell>
          <cell r="AM632">
            <v>7350</v>
          </cell>
          <cell r="AN632">
            <v>7200</v>
          </cell>
          <cell r="AO632">
            <v>7200</v>
          </cell>
        </row>
        <row r="633">
          <cell r="L633" t="str">
            <v>SUZEL ELEONORA  VILLALTA VIDES</v>
          </cell>
          <cell r="M633">
            <v>31</v>
          </cell>
          <cell r="N633" t="str">
            <v>O</v>
          </cell>
          <cell r="O633" t="str">
            <v>OCUPADO</v>
          </cell>
          <cell r="P633">
            <v>1442924</v>
          </cell>
          <cell r="Q633">
            <v>83367</v>
          </cell>
          <cell r="R633" t="str">
            <v>JEFE DE DEPARTAMENTO</v>
          </cell>
          <cell r="S633">
            <v>0</v>
          </cell>
          <cell r="T633" t="str">
            <v>SIN ESPECIALIDAD</v>
          </cell>
          <cell r="U633">
            <v>0</v>
          </cell>
          <cell r="V633">
            <v>8265</v>
          </cell>
          <cell r="W633" t="str">
            <v>JEFE/A DE DEPARTAMENTO (DEPTO. DE OPERACIONES TI, DIR. DE TEC. DE LA INFORMACIÓN)</v>
          </cell>
          <cell r="X633">
            <v>273075127</v>
          </cell>
          <cell r="Y633" t="str">
            <v>DPI</v>
          </cell>
          <cell r="Z633">
            <v>1610415580101</v>
          </cell>
          <cell r="AA633">
            <v>101</v>
          </cell>
          <cell r="AB633">
            <v>16384</v>
          </cell>
          <cell r="AC633">
            <v>9</v>
          </cell>
          <cell r="AD633" t="str">
            <v>COLEGIO DE CIENCIAS ECONOMICAS</v>
          </cell>
          <cell r="AE633" t="str">
            <v>18 AVENIDA. "B" 9-49 APTO. A ZONA 21 COLONIA VENEZUELA, GUATEMALA , GUATEMALA</v>
          </cell>
          <cell r="AF633">
            <v>101</v>
          </cell>
          <cell r="AG633">
            <v>44866</v>
          </cell>
          <cell r="AH633">
            <v>15</v>
          </cell>
          <cell r="AI633" t="str">
            <v>BANCO INDUSTRIAL, SOCIEDAD ANONIMA</v>
          </cell>
          <cell r="AJ633">
            <v>271874</v>
          </cell>
          <cell r="AK633" t="str">
            <v>GT66INDL01010000000000271874</v>
          </cell>
          <cell r="AL633">
            <v>17025</v>
          </cell>
          <cell r="AM633">
            <v>17025</v>
          </cell>
          <cell r="AN633">
            <v>16500</v>
          </cell>
          <cell r="AO633">
            <v>16500</v>
          </cell>
        </row>
        <row r="634">
          <cell r="L634" t="str">
            <v>TALIA ESPERANZA  PEDRO RODAS</v>
          </cell>
          <cell r="M634">
            <v>31</v>
          </cell>
          <cell r="N634" t="str">
            <v>O</v>
          </cell>
          <cell r="O634" t="str">
            <v>OCUPADO</v>
          </cell>
          <cell r="P634">
            <v>1428177</v>
          </cell>
          <cell r="Q634">
            <v>82026</v>
          </cell>
          <cell r="R634" t="str">
            <v>AUXILIAR ADMINISTRATIVO DE DEPARTAMENTO</v>
          </cell>
          <cell r="S634">
            <v>0</v>
          </cell>
          <cell r="T634" t="str">
            <v>SIN ESPECIALIDAD</v>
          </cell>
          <cell r="U634">
            <v>0</v>
          </cell>
          <cell r="V634">
            <v>8123</v>
          </cell>
          <cell r="W634" t="str">
            <v>AUXILIAR ADMINISTRATIVO/A DE DEPARTAMENTO (DEPTO. DE SERVICIOS GENERALES, DIRECCIÓN ADMINISTRATIVA)</v>
          </cell>
          <cell r="X634">
            <v>201301178513</v>
          </cell>
          <cell r="Y634" t="str">
            <v>DPI</v>
          </cell>
          <cell r="Z634">
            <v>2287473920101</v>
          </cell>
          <cell r="AA634">
            <v>101</v>
          </cell>
          <cell r="AE634" t="str">
            <v>AVENIDA FERROCARIL 1-21 ZONA 6, GUATEMALA , GUATEMALA</v>
          </cell>
          <cell r="AF634">
            <v>101</v>
          </cell>
          <cell r="AG634">
            <v>44866</v>
          </cell>
          <cell r="AH634">
            <v>15</v>
          </cell>
          <cell r="AI634" t="str">
            <v>BANCO INDUSTRIAL, SOCIEDAD ANONIMA</v>
          </cell>
          <cell r="AJ634">
            <v>120153739</v>
          </cell>
          <cell r="AK634" t="str">
            <v>GT74INDL01010000000120153739</v>
          </cell>
          <cell r="AL634">
            <v>7950</v>
          </cell>
          <cell r="AM634">
            <v>7950</v>
          </cell>
          <cell r="AN634">
            <v>7800</v>
          </cell>
          <cell r="AO634">
            <v>7800</v>
          </cell>
        </row>
        <row r="635">
          <cell r="L635" t="str">
            <v>TERE OLGALY  RAMIREZ JUAREZ</v>
          </cell>
          <cell r="M635">
            <v>31</v>
          </cell>
          <cell r="N635" t="str">
            <v>O</v>
          </cell>
          <cell r="O635" t="str">
            <v>OCUPADO</v>
          </cell>
          <cell r="P635">
            <v>1446999</v>
          </cell>
          <cell r="Q635">
            <v>82282</v>
          </cell>
          <cell r="R635" t="str">
            <v>OFICIAL DE AUXILIATURA</v>
          </cell>
          <cell r="S635">
            <v>0</v>
          </cell>
          <cell r="T635" t="str">
            <v>SIN ESPECIALIDAD</v>
          </cell>
          <cell r="U635">
            <v>0</v>
          </cell>
          <cell r="V635">
            <v>8246</v>
          </cell>
          <cell r="W635" t="str">
            <v>OFICIAL DE AUXILIATURA (AUXILIATURAS, DIRECCIÓN DE AUXILIATURAS)</v>
          </cell>
          <cell r="X635">
            <v>201100316442</v>
          </cell>
          <cell r="Y635" t="str">
            <v>DPI</v>
          </cell>
          <cell r="Z635">
            <v>2459536471001</v>
          </cell>
          <cell r="AA635">
            <v>1001</v>
          </cell>
          <cell r="AE635" t="str">
            <v>7 AV. CASA 17 1ER GRUPO COL. FLOR DEL CAFE, SUCHITEPÉQUEZ, MAZATENANGO</v>
          </cell>
          <cell r="AF635">
            <v>1001</v>
          </cell>
          <cell r="AG635">
            <v>44866</v>
          </cell>
          <cell r="AH635">
            <v>15</v>
          </cell>
          <cell r="AI635" t="str">
            <v>BANCO INDUSTRIAL, SOCIEDAD ANONIMA</v>
          </cell>
          <cell r="AJ635">
            <v>190021410</v>
          </cell>
          <cell r="AK635" t="str">
            <v>GT51INDL01010000000190021410</v>
          </cell>
          <cell r="AL635">
            <v>7350</v>
          </cell>
          <cell r="AM635">
            <v>7350</v>
          </cell>
          <cell r="AN635">
            <v>7200</v>
          </cell>
          <cell r="AO635">
            <v>7200</v>
          </cell>
        </row>
        <row r="636">
          <cell r="L636" t="str">
            <v>TERESA MAGNOLIA  MALDONADO MERIDA DE RAMOS</v>
          </cell>
          <cell r="M636">
            <v>31</v>
          </cell>
          <cell r="N636" t="str">
            <v>O</v>
          </cell>
          <cell r="O636" t="str">
            <v>OCUPADO</v>
          </cell>
          <cell r="P636">
            <v>1447899</v>
          </cell>
          <cell r="Q636">
            <v>82144</v>
          </cell>
          <cell r="R636" t="str">
            <v>DEFENSOR</v>
          </cell>
          <cell r="S636">
            <v>0</v>
          </cell>
          <cell r="T636" t="str">
            <v>SIN ESPECIALIDAD</v>
          </cell>
          <cell r="U636">
            <v>0</v>
          </cell>
          <cell r="V636">
            <v>8120</v>
          </cell>
          <cell r="W636" t="str">
            <v>DEFENSOR/A (DIRECCIÓN DE DEFENSORÍAS)</v>
          </cell>
          <cell r="X636">
            <v>257090746</v>
          </cell>
          <cell r="Y636" t="str">
            <v>DPI</v>
          </cell>
          <cell r="Z636">
            <v>2445045711201</v>
          </cell>
          <cell r="AA636">
            <v>1201</v>
          </cell>
          <cell r="AB636">
            <v>9162</v>
          </cell>
          <cell r="AC636">
            <v>9</v>
          </cell>
          <cell r="AD636" t="str">
            <v>COLEGIO DE CIENCIAS ECONOMICAS</v>
          </cell>
          <cell r="AE636" t="str">
            <v>12 AVENIDA 9-97 MARTINICO II   2445045711201</v>
          </cell>
          <cell r="AF636">
            <v>101</v>
          </cell>
          <cell r="AG636">
            <v>44958</v>
          </cell>
          <cell r="AH636">
            <v>15</v>
          </cell>
          <cell r="AI636" t="str">
            <v>BANCO INDUSTRIAL, SOCIEDAD ANONIMA</v>
          </cell>
          <cell r="AJ636">
            <v>141477074</v>
          </cell>
          <cell r="AK636" t="str">
            <v>GT46INDL01010000000141477074</v>
          </cell>
          <cell r="AL636">
            <v>14825</v>
          </cell>
          <cell r="AM636">
            <v>14825</v>
          </cell>
          <cell r="AN636">
            <v>14300</v>
          </cell>
          <cell r="AO636">
            <v>14300</v>
          </cell>
        </row>
        <row r="637">
          <cell r="L637" t="str">
            <v>TERESITA YAHAIRA  MERIDA LOPEZ</v>
          </cell>
          <cell r="M637">
            <v>31</v>
          </cell>
          <cell r="N637" t="str">
            <v>O</v>
          </cell>
          <cell r="O637" t="str">
            <v>OCUPADO</v>
          </cell>
          <cell r="P637">
            <v>1428557</v>
          </cell>
          <cell r="Q637">
            <v>82037</v>
          </cell>
          <cell r="R637" t="str">
            <v>AUXILIAR</v>
          </cell>
          <cell r="S637">
            <v>0</v>
          </cell>
          <cell r="T637" t="str">
            <v>SIN ESPECIALIDAD</v>
          </cell>
          <cell r="U637">
            <v>0</v>
          </cell>
          <cell r="V637">
            <v>8240</v>
          </cell>
          <cell r="W637" t="str">
            <v>AUXILIAR (AUXILIATURAS1,DIRECCIÓN DE AUXILIATURAS)</v>
          </cell>
          <cell r="X637">
            <v>201100411464</v>
          </cell>
          <cell r="Y637" t="str">
            <v>DPI</v>
          </cell>
          <cell r="Z637">
            <v>1917353371326</v>
          </cell>
          <cell r="AA637">
            <v>1326</v>
          </cell>
          <cell r="AB637">
            <v>19044</v>
          </cell>
          <cell r="AC637">
            <v>11</v>
          </cell>
          <cell r="AD637" t="str">
            <v>COLEGIO DE ABOGADOS Y NOTARIOS</v>
          </cell>
          <cell r="AE637" t="str">
            <v>SECCION I NO. 15COLONIA LAS VICTORIAS , SACATEPÉQUEZ, JOCOTENANGO</v>
          </cell>
          <cell r="AF637">
            <v>302</v>
          </cell>
          <cell r="AG637">
            <v>44866</v>
          </cell>
          <cell r="AH637">
            <v>15</v>
          </cell>
          <cell r="AI637" t="str">
            <v>BANCO INDUSTRIAL, SOCIEDAD ANONIMA</v>
          </cell>
          <cell r="AJ637">
            <v>1060122361</v>
          </cell>
          <cell r="AK637" t="str">
            <v>GT30INDL01010000001060122361</v>
          </cell>
          <cell r="AL637">
            <v>17025</v>
          </cell>
          <cell r="AM637">
            <v>17025</v>
          </cell>
          <cell r="AN637">
            <v>16500</v>
          </cell>
          <cell r="AO637">
            <v>16500</v>
          </cell>
        </row>
        <row r="638">
          <cell r="L638" t="str">
            <v>TONY   ESPADA</v>
          </cell>
          <cell r="M638">
            <v>31</v>
          </cell>
          <cell r="N638" t="str">
            <v>O</v>
          </cell>
          <cell r="O638" t="str">
            <v>OCUPADO</v>
          </cell>
          <cell r="P638">
            <v>1447541</v>
          </cell>
          <cell r="Q638">
            <v>82287</v>
          </cell>
          <cell r="R638" t="str">
            <v>OFICIAL DE DEFENSORÍA</v>
          </cell>
          <cell r="S638">
            <v>0</v>
          </cell>
          <cell r="T638" t="str">
            <v>SIN ESPECIALIDAD</v>
          </cell>
          <cell r="U638">
            <v>0</v>
          </cell>
          <cell r="V638">
            <v>8133</v>
          </cell>
          <cell r="W638" t="str">
            <v>OFICIAL DE DEFENSORÍA (DEFENSORÍA QUE TENGA ASIGNADO EL PUESTO, DIRECCIÓN DE DEFENSORÍAS)</v>
          </cell>
          <cell r="X638">
            <v>176469948</v>
          </cell>
          <cell r="Y638" t="str">
            <v>DPI</v>
          </cell>
          <cell r="Z638">
            <v>3472063010901</v>
          </cell>
          <cell r="AA638">
            <v>901</v>
          </cell>
          <cell r="AE638" t="str">
            <v>17 AVENIDA 0-42 SECTOR B1 GUATEMALA, MIXCO</v>
          </cell>
          <cell r="AF638">
            <v>108</v>
          </cell>
          <cell r="AG638">
            <v>44866</v>
          </cell>
          <cell r="AH638">
            <v>15</v>
          </cell>
          <cell r="AI638" t="str">
            <v>BANCO INDUSTRIAL, SOCIEDAD ANONIMA</v>
          </cell>
          <cell r="AJ638">
            <v>800022574</v>
          </cell>
          <cell r="AK638" t="str">
            <v>GT09INDL01010000000800022574</v>
          </cell>
          <cell r="AL638">
            <v>7350</v>
          </cell>
          <cell r="AM638">
            <v>7350</v>
          </cell>
          <cell r="AN638">
            <v>7200</v>
          </cell>
          <cell r="AO638">
            <v>7200</v>
          </cell>
        </row>
        <row r="639">
          <cell r="L639" t="str">
            <v>VERONICA XIOMARA  CALDERON MONTERROSO</v>
          </cell>
          <cell r="M639">
            <v>31</v>
          </cell>
          <cell r="N639" t="str">
            <v>O</v>
          </cell>
          <cell r="O639" t="str">
            <v>OCUPADO</v>
          </cell>
          <cell r="P639">
            <v>1564891</v>
          </cell>
          <cell r="Q639">
            <v>82326</v>
          </cell>
          <cell r="R639" t="str">
            <v>PSICÓLOGO/A</v>
          </cell>
          <cell r="S639">
            <v>0</v>
          </cell>
          <cell r="T639" t="str">
            <v>SIN ESPECIALIDAD</v>
          </cell>
          <cell r="U639">
            <v>0</v>
          </cell>
          <cell r="V639">
            <v>8293</v>
          </cell>
          <cell r="W639" t="str">
            <v>PSICÓLOGO/A (DEPARTAMENTO DE ATENCIÓN VICTIMOLÓGICA, DIRECCIÓN DE AUXILIATURAS)</v>
          </cell>
          <cell r="X639">
            <v>278114475</v>
          </cell>
          <cell r="Y639" t="str">
            <v>DPI</v>
          </cell>
          <cell r="Z639">
            <v>1594469372103</v>
          </cell>
          <cell r="AA639">
            <v>2103</v>
          </cell>
          <cell r="AB639">
            <v>5398</v>
          </cell>
          <cell r="AC639">
            <v>13</v>
          </cell>
          <cell r="AD639" t="str">
            <v>COLEGIO DE SICOLOGIA</v>
          </cell>
          <cell r="AE639" t="str">
            <v>7A. CALLE 17-00 CONDADO SAN NICOLAS III, GUATEMALA, MIXCO</v>
          </cell>
          <cell r="AF639">
            <v>108</v>
          </cell>
          <cell r="AG639">
            <v>44958</v>
          </cell>
          <cell r="AH639">
            <v>15</v>
          </cell>
          <cell r="AI639" t="str">
            <v>BANCO INDUSTRIAL, SOCIEDAD ANONIMA</v>
          </cell>
          <cell r="AJ639">
            <v>2070050998</v>
          </cell>
          <cell r="AK639" t="str">
            <v>GT60INDL01010000002070050998</v>
          </cell>
          <cell r="AL639">
            <v>9725</v>
          </cell>
          <cell r="AM639">
            <v>9725</v>
          </cell>
          <cell r="AN639">
            <v>9200</v>
          </cell>
          <cell r="AO639">
            <v>9200</v>
          </cell>
        </row>
        <row r="640">
          <cell r="L640" t="str">
            <v>VICENTE   SOLARES PAZ</v>
          </cell>
          <cell r="M640">
            <v>31</v>
          </cell>
          <cell r="N640" t="str">
            <v>O</v>
          </cell>
          <cell r="O640" t="str">
            <v>OCUPADO</v>
          </cell>
          <cell r="P640">
            <v>1434342</v>
          </cell>
          <cell r="Q640">
            <v>82178</v>
          </cell>
          <cell r="R640" t="str">
            <v>JEFE DE COMITIVA</v>
          </cell>
          <cell r="S640">
            <v>0</v>
          </cell>
          <cell r="T640" t="str">
            <v>SIN ESPECIALIDAD</v>
          </cell>
          <cell r="U640">
            <v>0</v>
          </cell>
          <cell r="V640">
            <v>8103</v>
          </cell>
          <cell r="W640" t="str">
            <v>JEFE/A DE COMITIVA (SECCIÓN DE SEGURIDAD EJECUTIVA, DIRECCIÓN DE SEGURIDAD INSTITUCIONAL)</v>
          </cell>
          <cell r="X640">
            <v>182399055</v>
          </cell>
          <cell r="Y640" t="str">
            <v>DPI</v>
          </cell>
          <cell r="Z640">
            <v>1668560370608</v>
          </cell>
          <cell r="AA640">
            <v>608</v>
          </cell>
          <cell r="AE640" t="str">
            <v>PNC</v>
          </cell>
          <cell r="AF640">
            <v>601</v>
          </cell>
          <cell r="AG640">
            <v>44866</v>
          </cell>
          <cell r="AH640">
            <v>15</v>
          </cell>
          <cell r="AI640" t="str">
            <v>BANCO INDUSTRIAL, SOCIEDAD ANONIMA</v>
          </cell>
          <cell r="AJ640">
            <v>120217591</v>
          </cell>
          <cell r="AK640" t="str">
            <v>GT51INDL01010000000120217591</v>
          </cell>
          <cell r="AL640">
            <v>9350</v>
          </cell>
          <cell r="AM640">
            <v>9350</v>
          </cell>
          <cell r="AN640">
            <v>9200</v>
          </cell>
          <cell r="AO640">
            <v>9200</v>
          </cell>
        </row>
        <row r="641">
          <cell r="L641" t="str">
            <v>VICTOR ESTUARDO  LOPEZ BAUTISTA</v>
          </cell>
          <cell r="M641">
            <v>31</v>
          </cell>
          <cell r="N641" t="str">
            <v>O</v>
          </cell>
          <cell r="O641" t="str">
            <v>OCUPADO</v>
          </cell>
          <cell r="P641">
            <v>1446829</v>
          </cell>
          <cell r="Q641">
            <v>82282</v>
          </cell>
          <cell r="R641" t="str">
            <v>OFICIAL DE AUXILIATURA</v>
          </cell>
          <cell r="S641">
            <v>0</v>
          </cell>
          <cell r="T641" t="str">
            <v>SIN ESPECIALIDAD</v>
          </cell>
          <cell r="U641">
            <v>0</v>
          </cell>
          <cell r="V641">
            <v>8246</v>
          </cell>
          <cell r="W641" t="str">
            <v>OFICIAL DE AUXILIATURA (AUXILIATURAS, DIRECCIÓN DE AUXILIATURAS)</v>
          </cell>
          <cell r="X641">
            <v>200900794740</v>
          </cell>
          <cell r="Y641" t="str">
            <v>DPI</v>
          </cell>
          <cell r="Z641">
            <v>2309210941201</v>
          </cell>
          <cell r="AA641">
            <v>1201</v>
          </cell>
          <cell r="AE641" t="str">
            <v>5TA CALLE 1-39, SAN MARCOS, SAN PEDRO SACATEPÉQUEZ</v>
          </cell>
          <cell r="AF641">
            <v>1202</v>
          </cell>
          <cell r="AG641">
            <v>44866</v>
          </cell>
          <cell r="AH641">
            <v>15</v>
          </cell>
          <cell r="AI641" t="str">
            <v>BANCO INDUSTRIAL, SOCIEDAD ANONIMA</v>
          </cell>
          <cell r="AJ641">
            <v>2190001297</v>
          </cell>
          <cell r="AK641" t="str">
            <v>GT06INDL01010000002190001297</v>
          </cell>
          <cell r="AL641">
            <v>7350</v>
          </cell>
          <cell r="AM641">
            <v>7350</v>
          </cell>
          <cell r="AN641">
            <v>7200</v>
          </cell>
          <cell r="AO641">
            <v>7200</v>
          </cell>
        </row>
        <row r="642">
          <cell r="L642" t="str">
            <v>VICTOR MANUEL  MARTINEZ RODRIGUEZ</v>
          </cell>
          <cell r="M642">
            <v>31</v>
          </cell>
          <cell r="N642" t="str">
            <v>O</v>
          </cell>
          <cell r="O642" t="str">
            <v>OCUPADO</v>
          </cell>
          <cell r="P642">
            <v>1425785</v>
          </cell>
          <cell r="Q642">
            <v>82127</v>
          </cell>
          <cell r="R642" t="str">
            <v>CONSERJE</v>
          </cell>
          <cell r="S642">
            <v>0</v>
          </cell>
          <cell r="T642" t="str">
            <v>SIN ESPECIALIDAD</v>
          </cell>
          <cell r="U642">
            <v>0</v>
          </cell>
          <cell r="V642">
            <v>8153</v>
          </cell>
          <cell r="W642" t="str">
            <v>CONSERJE (DEPARTAMENTO DE SERVICIOS GENERALES, DIRECCIÓN ADMINISTRATIVA)</v>
          </cell>
          <cell r="X642">
            <v>172051724</v>
          </cell>
          <cell r="Y642" t="str">
            <v>DPI</v>
          </cell>
          <cell r="Z642">
            <v>2484633300101</v>
          </cell>
          <cell r="AA642">
            <v>101</v>
          </cell>
          <cell r="AE642" t="str">
            <v>LOTE 16 AD MANZNA 18 CANALITOS, GUATEMALA , GUATEMALA</v>
          </cell>
          <cell r="AF642">
            <v>101</v>
          </cell>
          <cell r="AG642">
            <v>44866</v>
          </cell>
          <cell r="AH642">
            <v>15</v>
          </cell>
          <cell r="AI642" t="str">
            <v>BANCO INDUSTRIAL, SOCIEDAD ANONIMA</v>
          </cell>
          <cell r="AJ642">
            <v>120131008</v>
          </cell>
          <cell r="AK642" t="str">
            <v>GT92INDL01010000000120131008</v>
          </cell>
          <cell r="AL642">
            <v>5670</v>
          </cell>
          <cell r="AM642">
            <v>5670</v>
          </cell>
          <cell r="AN642">
            <v>5520</v>
          </cell>
          <cell r="AO642">
            <v>5520</v>
          </cell>
        </row>
        <row r="643">
          <cell r="L643" t="str">
            <v>VILMA ESTELA  OXLAJ TOJ</v>
          </cell>
          <cell r="M643">
            <v>31</v>
          </cell>
          <cell r="N643" t="str">
            <v>O</v>
          </cell>
          <cell r="O643" t="str">
            <v>OCUPADO</v>
          </cell>
          <cell r="P643">
            <v>1444238</v>
          </cell>
          <cell r="Q643">
            <v>82282</v>
          </cell>
          <cell r="R643" t="str">
            <v>OFICIAL DE AUXILIATURA</v>
          </cell>
          <cell r="S643">
            <v>0</v>
          </cell>
          <cell r="T643" t="str">
            <v>SIN ESPECIALIDAD</v>
          </cell>
          <cell r="U643">
            <v>0</v>
          </cell>
          <cell r="V643">
            <v>8246</v>
          </cell>
          <cell r="W643" t="str">
            <v>OFICIAL DE AUXILIATURA (AUXILIATURAS, DIRECCIÓN DE AUXILIATURAS)</v>
          </cell>
          <cell r="X643">
            <v>278302500</v>
          </cell>
          <cell r="Y643" t="str">
            <v>DPI</v>
          </cell>
          <cell r="Z643">
            <v>2555726111502</v>
          </cell>
          <cell r="AA643">
            <v>1502</v>
          </cell>
          <cell r="AE643" t="str">
            <v>CANTON SAN JUAN , BAJA VERAPAZ, SAN MIGUEL CHICAJ</v>
          </cell>
          <cell r="AF643">
            <v>1502</v>
          </cell>
          <cell r="AG643">
            <v>44866</v>
          </cell>
          <cell r="AH643">
            <v>15</v>
          </cell>
          <cell r="AI643" t="str">
            <v>BANCO INDUSTRIAL, SOCIEDAD ANONIMA</v>
          </cell>
          <cell r="AJ643">
            <v>1760000521</v>
          </cell>
          <cell r="AK643" t="str">
            <v>GT69INDL01010000001760000521</v>
          </cell>
          <cell r="AL643">
            <v>7350</v>
          </cell>
          <cell r="AM643">
            <v>7350</v>
          </cell>
          <cell r="AN643">
            <v>7200</v>
          </cell>
          <cell r="AO643">
            <v>7200</v>
          </cell>
        </row>
        <row r="644">
          <cell r="L644" t="str">
            <v>VILMA PATRICIA  OCHOA GALICIA</v>
          </cell>
          <cell r="M644">
            <v>31</v>
          </cell>
          <cell r="N644" t="str">
            <v>O</v>
          </cell>
          <cell r="O644" t="str">
            <v>OCUPADO</v>
          </cell>
          <cell r="P644">
            <v>1444778</v>
          </cell>
          <cell r="Q644">
            <v>82282</v>
          </cell>
          <cell r="R644" t="str">
            <v>OFICIAL DE AUXILIATURA</v>
          </cell>
          <cell r="S644">
            <v>0</v>
          </cell>
          <cell r="T644" t="str">
            <v>SIN ESPECIALIDAD</v>
          </cell>
          <cell r="U644">
            <v>0</v>
          </cell>
          <cell r="V644">
            <v>8246</v>
          </cell>
          <cell r="W644" t="str">
            <v>OFICIAL DE AUXILIATURA (AUXILIATURAS, DIRECCIÓN DE AUXILIATURAS)</v>
          </cell>
          <cell r="X644">
            <v>201301800047</v>
          </cell>
          <cell r="Y644" t="str">
            <v>DPI</v>
          </cell>
          <cell r="Z644">
            <v>2168339650901</v>
          </cell>
          <cell r="AA644">
            <v>901</v>
          </cell>
          <cell r="AE644" t="str">
            <v>DIAGONAL 3 35-40 ZONA 8, QUETZALTENANGO, QUETZALTENANGO</v>
          </cell>
          <cell r="AF644">
            <v>901</v>
          </cell>
          <cell r="AG644">
            <v>44866</v>
          </cell>
          <cell r="AH644">
            <v>15</v>
          </cell>
          <cell r="AI644" t="str">
            <v>BANCO INDUSTRIAL, SOCIEDAD ANONIMA</v>
          </cell>
          <cell r="AJ644">
            <v>3990013603</v>
          </cell>
          <cell r="AK644" t="str">
            <v>GT82INDL01010000003990013603</v>
          </cell>
          <cell r="AL644">
            <v>7350</v>
          </cell>
          <cell r="AM644">
            <v>7350</v>
          </cell>
          <cell r="AN644">
            <v>7200</v>
          </cell>
          <cell r="AO644">
            <v>7200</v>
          </cell>
        </row>
        <row r="645">
          <cell r="L645" t="str">
            <v>VINNA MABEL  RODRIGUEZ HERNANDEZ</v>
          </cell>
          <cell r="M645">
            <v>31</v>
          </cell>
          <cell r="N645" t="str">
            <v>O</v>
          </cell>
          <cell r="O645" t="str">
            <v>OCUPADO</v>
          </cell>
          <cell r="P645">
            <v>1444742</v>
          </cell>
          <cell r="Q645">
            <v>82282</v>
          </cell>
          <cell r="R645" t="str">
            <v>OFICIAL DE AUXILIATURA</v>
          </cell>
          <cell r="S645">
            <v>0</v>
          </cell>
          <cell r="T645" t="str">
            <v>SIN ESPECIALIDAD</v>
          </cell>
          <cell r="U645">
            <v>0</v>
          </cell>
          <cell r="V645">
            <v>8246</v>
          </cell>
          <cell r="W645" t="str">
            <v>OFICIAL DE AUXILIATURA (AUXILIATURAS, DIRECCIÓN DE AUXILIATURAS)</v>
          </cell>
          <cell r="X645">
            <v>288145576</v>
          </cell>
          <cell r="Y645" t="str">
            <v>DPI</v>
          </cell>
          <cell r="Z645">
            <v>2458090071711</v>
          </cell>
          <cell r="AA645">
            <v>1711</v>
          </cell>
          <cell r="AE645" t="str">
            <v>0 AVENIDA B 5-45 SANTA ELENA DE LA CRUZ, PETÉN, FLORES</v>
          </cell>
          <cell r="AF645">
            <v>1701</v>
          </cell>
          <cell r="AG645">
            <v>44866</v>
          </cell>
          <cell r="AH645">
            <v>15</v>
          </cell>
          <cell r="AI645" t="str">
            <v>BANCO INDUSTRIAL, SOCIEDAD ANONIMA</v>
          </cell>
          <cell r="AJ645">
            <v>350029278</v>
          </cell>
          <cell r="AK645" t="str">
            <v>GT96INDL01010000000350029278</v>
          </cell>
          <cell r="AL645">
            <v>7350</v>
          </cell>
          <cell r="AM645">
            <v>7350</v>
          </cell>
          <cell r="AN645">
            <v>7200</v>
          </cell>
          <cell r="AO645">
            <v>7200</v>
          </cell>
        </row>
        <row r="646">
          <cell r="L646" t="str">
            <v>VIOLETA LUCRECIA  FIGUEROA RODRIGUEZ</v>
          </cell>
          <cell r="M646">
            <v>31</v>
          </cell>
          <cell r="N646" t="str">
            <v>O</v>
          </cell>
          <cell r="O646" t="str">
            <v>OCUPADO</v>
          </cell>
          <cell r="P646">
            <v>1449418</v>
          </cell>
          <cell r="Q646">
            <v>82278</v>
          </cell>
          <cell r="R646" t="str">
            <v>OFICIAL</v>
          </cell>
          <cell r="S646">
            <v>0</v>
          </cell>
          <cell r="T646" t="str">
            <v>SIN ESPECIALIDAD</v>
          </cell>
          <cell r="U646">
            <v>0</v>
          </cell>
          <cell r="V646">
            <v>8176</v>
          </cell>
          <cell r="W646" t="str">
            <v>OFICIAL (SECCIÓN DE SUPERVISIÓN DE SUJETOS OBLIGADOS, SECRETARÍA DE ACCESO A LA INFORMACIÓN PÚBLICA)</v>
          </cell>
          <cell r="X646">
            <v>279308241</v>
          </cell>
          <cell r="Y646" t="str">
            <v>DPI</v>
          </cell>
          <cell r="Z646">
            <v>2545259460101</v>
          </cell>
          <cell r="AA646">
            <v>101</v>
          </cell>
          <cell r="AE646" t="str">
            <v>12 AVENIDA 6-95, GUATEMALA, GUATEMALA</v>
          </cell>
          <cell r="AF646">
            <v>101</v>
          </cell>
          <cell r="AG646">
            <v>44866</v>
          </cell>
          <cell r="AH646">
            <v>15</v>
          </cell>
          <cell r="AI646" t="str">
            <v>BANCO INDUSTRIAL, SOCIEDAD ANONIMA</v>
          </cell>
          <cell r="AJ646">
            <v>1050106796</v>
          </cell>
          <cell r="AK646" t="str">
            <v>GT96INDL01010000001050106796</v>
          </cell>
          <cell r="AL646">
            <v>7350</v>
          </cell>
          <cell r="AM646">
            <v>7350</v>
          </cell>
          <cell r="AN646">
            <v>7200</v>
          </cell>
          <cell r="AO646">
            <v>7200</v>
          </cell>
        </row>
        <row r="647">
          <cell r="L647" t="str">
            <v>VIRGINIA SOLEDAD  PELLECER TERREAUX DE GARCIA</v>
          </cell>
          <cell r="M647">
            <v>31</v>
          </cell>
          <cell r="N647" t="str">
            <v>O</v>
          </cell>
          <cell r="O647" t="str">
            <v>OCUPADO</v>
          </cell>
          <cell r="P647">
            <v>1441784</v>
          </cell>
          <cell r="Q647">
            <v>82181</v>
          </cell>
          <cell r="R647" t="str">
            <v>JEFE DE DEPARTAMENTO</v>
          </cell>
          <cell r="S647">
            <v>0</v>
          </cell>
          <cell r="T647" t="str">
            <v>SIN ESPECIALIDAD</v>
          </cell>
          <cell r="U647">
            <v>0</v>
          </cell>
          <cell r="V647">
            <v>8160</v>
          </cell>
          <cell r="W647" t="str">
            <v>JEFE/A DE DEPARTAMENTO (DEPARTAMENTO DE EDUCACIÓN, DIRECCIÓN DE PROMOCIÓN Y EDUCACIÓN)</v>
          </cell>
          <cell r="X647">
            <v>276154242</v>
          </cell>
          <cell r="Y647" t="str">
            <v>DPI</v>
          </cell>
          <cell r="Z647">
            <v>1631784880301</v>
          </cell>
          <cell r="AA647">
            <v>301</v>
          </cell>
          <cell r="AB647">
            <v>36624</v>
          </cell>
          <cell r="AC647">
            <v>4</v>
          </cell>
          <cell r="AD647" t="str">
            <v>COLEGIO DE HUMANIDADES</v>
          </cell>
          <cell r="AE647" t="str">
            <v>CALLEJON SAN ANTON NO. 11 A , SACATEPÉQUEZ, ANTIGUA GUATEMALA</v>
          </cell>
          <cell r="AF647">
            <v>302</v>
          </cell>
          <cell r="AG647">
            <v>44866</v>
          </cell>
          <cell r="AH647">
            <v>15</v>
          </cell>
          <cell r="AI647" t="str">
            <v>BANCO INDUSTRIAL, SOCIEDAD ANONIMA</v>
          </cell>
          <cell r="AJ647">
            <v>140882811</v>
          </cell>
          <cell r="AK647" t="str">
            <v>GT86INDL01010000000140882811</v>
          </cell>
          <cell r="AL647">
            <v>17025</v>
          </cell>
          <cell r="AM647">
            <v>17025</v>
          </cell>
          <cell r="AN647">
            <v>16500</v>
          </cell>
          <cell r="AO647">
            <v>16500</v>
          </cell>
        </row>
        <row r="648">
          <cell r="L648" t="str">
            <v>VIVIANA PALACIOS  DEL CID DE NAVICHOQUE</v>
          </cell>
          <cell r="M648">
            <v>31</v>
          </cell>
          <cell r="N648" t="str">
            <v>O</v>
          </cell>
          <cell r="O648" t="str">
            <v>OCUPADO</v>
          </cell>
          <cell r="P648">
            <v>1566643</v>
          </cell>
          <cell r="Q648">
            <v>82031</v>
          </cell>
          <cell r="R648" t="str">
            <v>AUXILIAR DE DEPARTAMENTO</v>
          </cell>
          <cell r="U648">
            <v>0</v>
          </cell>
          <cell r="V648">
            <v>8214</v>
          </cell>
          <cell r="W648" t="str">
            <v>AUXILIAR DE DEPARTAMENTO (ARCHIVO GENERAL, SECRETARÍA GENERAL)</v>
          </cell>
          <cell r="Y648" t="str">
            <v>DPI</v>
          </cell>
          <cell r="Z648">
            <v>2565214840101</v>
          </cell>
          <cell r="AA648">
            <v>101</v>
          </cell>
          <cell r="AE648" t="str">
            <v>KM 28.5 CARRETERA  AL PACIFICO, RESIDENCIALES LOS ESPARRAGOS, CASA 12 SECTOR 11 AMATITLAN</v>
          </cell>
          <cell r="AF648">
            <v>114</v>
          </cell>
          <cell r="AG648">
            <v>45139</v>
          </cell>
          <cell r="AH648">
            <v>15</v>
          </cell>
          <cell r="AI648" t="str">
            <v>BANCO INDUSTRIAL, SOCIEDAD ANONIMA</v>
          </cell>
          <cell r="AJ648">
            <v>110154564</v>
          </cell>
          <cell r="AK648" t="str">
            <v>GT27INDL01010000000110154564</v>
          </cell>
          <cell r="AL648">
            <v>7800</v>
          </cell>
          <cell r="AM648">
            <v>7800</v>
          </cell>
          <cell r="AN648">
            <v>7800</v>
          </cell>
          <cell r="AO648">
            <v>7800</v>
          </cell>
        </row>
        <row r="649">
          <cell r="L649" t="str">
            <v>WALTER OBED  MOLINA RAMIREZ</v>
          </cell>
          <cell r="M649">
            <v>31</v>
          </cell>
          <cell r="N649" t="str">
            <v>O</v>
          </cell>
          <cell r="O649" t="str">
            <v>OCUPADO</v>
          </cell>
          <cell r="P649">
            <v>1565023</v>
          </cell>
          <cell r="Q649">
            <v>82275</v>
          </cell>
          <cell r="R649" t="str">
            <v>NOTIFICADOR</v>
          </cell>
          <cell r="S649">
            <v>0</v>
          </cell>
          <cell r="T649" t="str">
            <v>SIN ESPECIALIDAD</v>
          </cell>
          <cell r="U649">
            <v>0</v>
          </cell>
          <cell r="V649">
            <v>8261</v>
          </cell>
          <cell r="W649" t="str">
            <v>NOTIFICADOR/A (UNIDAD DE NOTIFICACIONES, AUXILIATURA GUATEMALA CENTRAL)</v>
          </cell>
          <cell r="X649">
            <v>179056213</v>
          </cell>
          <cell r="Y649" t="str">
            <v>DPI</v>
          </cell>
          <cell r="Z649">
            <v>2677252210101</v>
          </cell>
          <cell r="AA649">
            <v>101</v>
          </cell>
          <cell r="AE649" t="str">
            <v>MANZANA 1O, LOTE 7 TIERRA NUEVA</v>
          </cell>
          <cell r="AF649">
            <v>106</v>
          </cell>
          <cell r="AG649">
            <v>44866</v>
          </cell>
          <cell r="AH649">
            <v>15</v>
          </cell>
          <cell r="AI649" t="str">
            <v>BANCO INDUSTRIAL, SOCIEDAD ANONIMA</v>
          </cell>
          <cell r="AJ649">
            <v>120157821</v>
          </cell>
          <cell r="AK649" t="str">
            <v>GT52INDL01010000000120157821</v>
          </cell>
          <cell r="AL649">
            <v>6150</v>
          </cell>
          <cell r="AM649">
            <v>6150</v>
          </cell>
          <cell r="AN649">
            <v>6000</v>
          </cell>
          <cell r="AO649">
            <v>6000</v>
          </cell>
        </row>
        <row r="650">
          <cell r="L650" t="str">
            <v>WALTER OMAR  ORDOÑEZ QUEZADA</v>
          </cell>
          <cell r="M650">
            <v>31</v>
          </cell>
          <cell r="N650" t="str">
            <v>O</v>
          </cell>
          <cell r="O650" t="str">
            <v>OCUPADO</v>
          </cell>
          <cell r="P650">
            <v>1447897</v>
          </cell>
          <cell r="Q650">
            <v>82470</v>
          </cell>
          <cell r="R650" t="str">
            <v>TÉCNICO ESPECIALIZADO DE DEFENSORÍA</v>
          </cell>
          <cell r="S650">
            <v>0</v>
          </cell>
          <cell r="T650" t="str">
            <v>SIN ESPECIALIDAD</v>
          </cell>
          <cell r="U650">
            <v>0</v>
          </cell>
          <cell r="V650">
            <v>8125</v>
          </cell>
          <cell r="W650" t="str">
            <v>TÉCNICO/A ESPECIALIZDO/A DE DEFENSORÍA (DEFENSORÍA QUE TENGA ASIGNADO EL PUESTO, DIRE DE DEFENSORÍA)</v>
          </cell>
          <cell r="X650">
            <v>172317877</v>
          </cell>
          <cell r="Y650" t="str">
            <v>DPI</v>
          </cell>
          <cell r="Z650">
            <v>2336467790101</v>
          </cell>
          <cell r="AA650">
            <v>101</v>
          </cell>
          <cell r="AE650" t="str">
            <v>12 AV. 7-14 MANZ. J CONDOMINIO AURORA SECT A10 CIUDAD SAN CRISTOBAL, GUATEMALA , MIXCO</v>
          </cell>
          <cell r="AF650">
            <v>108</v>
          </cell>
          <cell r="AG650">
            <v>44866</v>
          </cell>
          <cell r="AH650">
            <v>15</v>
          </cell>
          <cell r="AI650" t="str">
            <v>BANCO INDUSTRIAL, SOCIEDAD ANONIMA</v>
          </cell>
          <cell r="AJ650">
            <v>270574244</v>
          </cell>
          <cell r="AK650" t="str">
            <v>GT64INDL01010000000270574244</v>
          </cell>
          <cell r="AL650">
            <v>10040</v>
          </cell>
          <cell r="AM650">
            <v>10040</v>
          </cell>
          <cell r="AN650">
            <v>9890</v>
          </cell>
          <cell r="AO650">
            <v>9890</v>
          </cell>
        </row>
        <row r="651">
          <cell r="L651" t="str">
            <v>WALTER ORLANDO  ALEJANDRO CARDONA</v>
          </cell>
          <cell r="M651">
            <v>31</v>
          </cell>
          <cell r="N651" t="str">
            <v>O</v>
          </cell>
          <cell r="O651" t="str">
            <v>OCUPADO</v>
          </cell>
          <cell r="P651">
            <v>1425981</v>
          </cell>
          <cell r="Q651">
            <v>81968</v>
          </cell>
          <cell r="R651" t="str">
            <v>AGENTE DE SEGURIDAD</v>
          </cell>
          <cell r="S651">
            <v>0</v>
          </cell>
          <cell r="T651" t="str">
            <v>SIN ESPECIALIDAD</v>
          </cell>
          <cell r="U651">
            <v>0</v>
          </cell>
          <cell r="V651">
            <v>8106</v>
          </cell>
          <cell r="W651" t="str">
            <v>AGENTE DE SEGURIDAD (SECCIÓN DE SEGURIDAD DE INSTALACIONES, DIRECCIÓN DE SEGURIDAD INSTITUCIONAL)</v>
          </cell>
          <cell r="X651">
            <v>178587051</v>
          </cell>
          <cell r="Y651" t="str">
            <v>DPI</v>
          </cell>
          <cell r="Z651">
            <v>1656772952201</v>
          </cell>
          <cell r="AA651">
            <v>2201</v>
          </cell>
          <cell r="AE651" t="str">
            <v>CASERIO ENGANCHE CANTON SAN JOSE BUENA VISTA, JUTIAPA, JUTIAPA</v>
          </cell>
          <cell r="AF651">
            <v>2201</v>
          </cell>
          <cell r="AG651">
            <v>44866</v>
          </cell>
          <cell r="AH651">
            <v>15</v>
          </cell>
          <cell r="AI651" t="str">
            <v>BANCO INDUSTRIAL, SOCIEDAD ANONIMA</v>
          </cell>
          <cell r="AJ651">
            <v>4500023009</v>
          </cell>
          <cell r="AK651" t="str">
            <v>GT77INDL01010000004500023009</v>
          </cell>
          <cell r="AL651">
            <v>6750</v>
          </cell>
          <cell r="AM651">
            <v>6750</v>
          </cell>
          <cell r="AN651">
            <v>6600</v>
          </cell>
          <cell r="AO651">
            <v>6600</v>
          </cell>
        </row>
        <row r="652">
          <cell r="L652" t="str">
            <v>WALTER RODOLFO  POROJ ABREGO</v>
          </cell>
          <cell r="M652">
            <v>31</v>
          </cell>
          <cell r="N652" t="str">
            <v>O</v>
          </cell>
          <cell r="O652" t="str">
            <v>OCUPADO</v>
          </cell>
          <cell r="P652">
            <v>1433236</v>
          </cell>
          <cell r="Q652">
            <v>82167</v>
          </cell>
          <cell r="R652" t="str">
            <v>DIRECTOR FINANCIERO</v>
          </cell>
          <cell r="S652">
            <v>0</v>
          </cell>
          <cell r="T652" t="str">
            <v>SIN ESPECIALIDAD</v>
          </cell>
          <cell r="U652">
            <v>0</v>
          </cell>
          <cell r="V652">
            <v>8228</v>
          </cell>
          <cell r="W652" t="str">
            <v>DIRECTOR/A FINANCIERO/A</v>
          </cell>
          <cell r="X652">
            <v>170336564</v>
          </cell>
          <cell r="Y652" t="str">
            <v>DPI</v>
          </cell>
          <cell r="Z652">
            <v>1998916130101</v>
          </cell>
          <cell r="AA652">
            <v>101</v>
          </cell>
          <cell r="AE652" t="str">
            <v>21 AV A 7-20 VILLAS DE SAN JOSÉ III  ZONA 4 MIXCO</v>
          </cell>
          <cell r="AF652">
            <v>108</v>
          </cell>
          <cell r="AG652">
            <v>44866</v>
          </cell>
          <cell r="AH652">
            <v>15</v>
          </cell>
          <cell r="AI652" t="str">
            <v>BANCO INDUSTRIAL, SOCIEDAD ANONIMA</v>
          </cell>
          <cell r="AJ652">
            <v>620009779</v>
          </cell>
          <cell r="AK652" t="str">
            <v>GT36INDL01010000000620009779</v>
          </cell>
          <cell r="AL652">
            <v>26775</v>
          </cell>
          <cell r="AM652">
            <v>26775</v>
          </cell>
          <cell r="AN652">
            <v>26250</v>
          </cell>
          <cell r="AO652">
            <v>26250</v>
          </cell>
        </row>
        <row r="653">
          <cell r="L653" t="str">
            <v>WILFREDO ORLANDO  DE LEON GUACHIN</v>
          </cell>
          <cell r="M653">
            <v>31</v>
          </cell>
          <cell r="N653" t="str">
            <v>O</v>
          </cell>
          <cell r="O653" t="str">
            <v>OCUPADO</v>
          </cell>
          <cell r="P653">
            <v>1433523</v>
          </cell>
          <cell r="Q653">
            <v>82441</v>
          </cell>
          <cell r="R653" t="str">
            <v>TÉCNICO DE DEPARTAMENTO</v>
          </cell>
          <cell r="S653">
            <v>0</v>
          </cell>
          <cell r="T653" t="str">
            <v>SIN ESPECIALIDAD</v>
          </cell>
          <cell r="U653">
            <v>0</v>
          </cell>
          <cell r="V653">
            <v>8271</v>
          </cell>
          <cell r="W653" t="str">
            <v>TÉCNICO/A DE DEPARTAMENTO (DEPTO. DE SOPORTE Y SERVICIO TÉC. DIR. DE TEC. DE LA INFORMACIÓN)</v>
          </cell>
          <cell r="X653">
            <v>174340380</v>
          </cell>
          <cell r="Y653" t="str">
            <v>DPI</v>
          </cell>
          <cell r="Z653">
            <v>2484904350101</v>
          </cell>
          <cell r="AA653">
            <v>101</v>
          </cell>
          <cell r="AE653" t="str">
            <v>5A. CALLE "A" 17-10, GUATEMALA, GUATEMALA</v>
          </cell>
          <cell r="AF653">
            <v>101</v>
          </cell>
          <cell r="AG653">
            <v>44866</v>
          </cell>
          <cell r="AH653">
            <v>15</v>
          </cell>
          <cell r="AI653" t="str">
            <v>BANCO INDUSTRIAL, SOCIEDAD ANONIMA</v>
          </cell>
          <cell r="AJ653">
            <v>440107</v>
          </cell>
          <cell r="AK653" t="str">
            <v>GT91INDL01010000000000440107</v>
          </cell>
          <cell r="AL653">
            <v>8550</v>
          </cell>
          <cell r="AM653">
            <v>8550</v>
          </cell>
          <cell r="AN653">
            <v>8400</v>
          </cell>
          <cell r="AO653">
            <v>8400</v>
          </cell>
        </row>
        <row r="654">
          <cell r="L654" t="str">
            <v>WILLIAM ALEXANDER  MALDONADO RODAS</v>
          </cell>
          <cell r="M654">
            <v>31</v>
          </cell>
          <cell r="N654" t="str">
            <v>O</v>
          </cell>
          <cell r="O654" t="str">
            <v>OCUPADO</v>
          </cell>
          <cell r="P654">
            <v>1447906</v>
          </cell>
          <cell r="Q654">
            <v>82298</v>
          </cell>
          <cell r="R654" t="str">
            <v>PROFESIONAL DE DEFENSORÍA</v>
          </cell>
          <cell r="S654">
            <v>0</v>
          </cell>
          <cell r="T654" t="str">
            <v>SIN ESPECIALIDAD</v>
          </cell>
          <cell r="U654">
            <v>0</v>
          </cell>
          <cell r="V654">
            <v>8124</v>
          </cell>
          <cell r="W654" t="str">
            <v>PROFESIONAL DE DEFENSORÍA (DEFENSORÍA QUE TENGA ASIGNADO EL PUESTO, DIRECCIÓN DE DEFENSORÍAS)</v>
          </cell>
          <cell r="X654">
            <v>201401618984</v>
          </cell>
          <cell r="Y654" t="str">
            <v>DPI</v>
          </cell>
          <cell r="Z654">
            <v>2531949700901</v>
          </cell>
          <cell r="AA654">
            <v>901</v>
          </cell>
          <cell r="AB654">
            <v>24512</v>
          </cell>
          <cell r="AC654">
            <v>11</v>
          </cell>
          <cell r="AD654" t="str">
            <v>COLEGIO DE ABOGADOS Y NOTARIOS</v>
          </cell>
          <cell r="AE654" t="str">
            <v>6TA CALLE A 12-42 COLONIA QUINTA SAMAYOA, GUATEMALA , GUATEMALA</v>
          </cell>
          <cell r="AF654">
            <v>101</v>
          </cell>
          <cell r="AG654">
            <v>44866</v>
          </cell>
          <cell r="AH654">
            <v>15</v>
          </cell>
          <cell r="AI654" t="str">
            <v>BANCO INDUSTRIAL, SOCIEDAD ANONIMA</v>
          </cell>
          <cell r="AJ654">
            <v>620124875</v>
          </cell>
          <cell r="AK654" t="str">
            <v>GT33INDL01010000000620124875</v>
          </cell>
          <cell r="AL654">
            <v>13725</v>
          </cell>
          <cell r="AM654">
            <v>13725</v>
          </cell>
          <cell r="AN654">
            <v>13200</v>
          </cell>
          <cell r="AO654">
            <v>13200</v>
          </cell>
        </row>
        <row r="655">
          <cell r="L655" t="str">
            <v>WILLIAM ALFONSO  MORALES STAACKMANN</v>
          </cell>
          <cell r="M655">
            <v>31</v>
          </cell>
          <cell r="N655" t="str">
            <v>O</v>
          </cell>
          <cell r="O655" t="str">
            <v>OCUPADO</v>
          </cell>
          <cell r="P655">
            <v>1433078</v>
          </cell>
          <cell r="Q655">
            <v>83087</v>
          </cell>
          <cell r="R655" t="str">
            <v>PROFESIONAL</v>
          </cell>
          <cell r="S655">
            <v>0</v>
          </cell>
          <cell r="T655" t="str">
            <v>SIN ESPECIALIDAD</v>
          </cell>
          <cell r="U655">
            <v>0</v>
          </cell>
          <cell r="V655">
            <v>8277</v>
          </cell>
          <cell r="W655" t="str">
            <v>PROFESIONAL (ASESORÍA JURÍDICA)</v>
          </cell>
          <cell r="X655">
            <v>179464979</v>
          </cell>
          <cell r="Y655" t="str">
            <v>DPI</v>
          </cell>
          <cell r="Z655">
            <v>2625316740101</v>
          </cell>
          <cell r="AA655">
            <v>101</v>
          </cell>
          <cell r="AB655">
            <v>29211</v>
          </cell>
          <cell r="AC655">
            <v>11</v>
          </cell>
          <cell r="AD655" t="str">
            <v>COLEGIO DE ABOGADOS Y NOTARIOS</v>
          </cell>
          <cell r="AE655" t="str">
            <v>12 CALLE 8-63 SAN FRANCISCO  ZONA 6, GUATEMALA , MIXCO</v>
          </cell>
          <cell r="AF655">
            <v>108</v>
          </cell>
          <cell r="AG655">
            <v>44866</v>
          </cell>
          <cell r="AH655">
            <v>15</v>
          </cell>
          <cell r="AI655" t="str">
            <v>BANCO INDUSTRIAL, SOCIEDAD ANONIMA</v>
          </cell>
          <cell r="AJ655">
            <v>740033126</v>
          </cell>
          <cell r="AK655" t="str">
            <v>GT84INDL01010000000740033126</v>
          </cell>
          <cell r="AL655">
            <v>16172.5</v>
          </cell>
          <cell r="AM655">
            <v>16172.5</v>
          </cell>
          <cell r="AN655">
            <v>15647.5</v>
          </cell>
          <cell r="AO655">
            <v>15647.5</v>
          </cell>
        </row>
        <row r="656">
          <cell r="L656" t="str">
            <v>WILLIAM FERNANDO  ROMPICH PIRIR</v>
          </cell>
          <cell r="M656">
            <v>31</v>
          </cell>
          <cell r="N656" t="str">
            <v>O</v>
          </cell>
          <cell r="O656" t="str">
            <v>OCUPADO</v>
          </cell>
          <cell r="P656">
            <v>1433115</v>
          </cell>
          <cell r="Q656">
            <v>82297</v>
          </cell>
          <cell r="R656" t="str">
            <v>PILOTO</v>
          </cell>
          <cell r="S656">
            <v>0</v>
          </cell>
          <cell r="T656" t="str">
            <v>SIN ESPECIALIDAD</v>
          </cell>
          <cell r="U656">
            <v>0</v>
          </cell>
          <cell r="V656">
            <v>8108</v>
          </cell>
          <cell r="W656" t="str">
            <v>PILOTO/A (DEPARTAMENTO DE TRANSPORTE, DIRECCIÓN ADMINISTRATIVA)</v>
          </cell>
          <cell r="X656">
            <v>181285990</v>
          </cell>
          <cell r="Y656" t="str">
            <v>DPI</v>
          </cell>
          <cell r="Z656">
            <v>2603773250101</v>
          </cell>
          <cell r="AA656">
            <v>101</v>
          </cell>
          <cell r="AE656" t="str">
            <v>33 CALLE B 12 67 COLONIA LO DE BRAN 1 ZONA 6 , GUATEMALA , MIXCO</v>
          </cell>
          <cell r="AF656">
            <v>108</v>
          </cell>
          <cell r="AG656">
            <v>44866</v>
          </cell>
          <cell r="AH656">
            <v>15</v>
          </cell>
          <cell r="AI656" t="str">
            <v>BANCO INDUSTRIAL, SOCIEDAD ANONIMA</v>
          </cell>
          <cell r="AJ656">
            <v>640017392</v>
          </cell>
          <cell r="AK656" t="str">
            <v>GT95INDL01010000000640017392</v>
          </cell>
          <cell r="AL656">
            <v>6270</v>
          </cell>
          <cell r="AM656">
            <v>6270</v>
          </cell>
          <cell r="AN656">
            <v>6120</v>
          </cell>
          <cell r="AO656">
            <v>6120</v>
          </cell>
        </row>
        <row r="657">
          <cell r="L657" t="str">
            <v>WILLIAM RENE  RAMIREZ BAUTISTA</v>
          </cell>
          <cell r="M657">
            <v>31</v>
          </cell>
          <cell r="N657" t="str">
            <v>O</v>
          </cell>
          <cell r="O657" t="str">
            <v>OCUPADO</v>
          </cell>
          <cell r="P657">
            <v>1446823</v>
          </cell>
          <cell r="Q657">
            <v>82282</v>
          </cell>
          <cell r="R657" t="str">
            <v>OFICIAL DE AUXILIATURA</v>
          </cell>
          <cell r="S657">
            <v>0</v>
          </cell>
          <cell r="T657" t="str">
            <v>SIN ESPECIALIDAD</v>
          </cell>
          <cell r="U657">
            <v>0</v>
          </cell>
          <cell r="V657">
            <v>8246</v>
          </cell>
          <cell r="W657" t="str">
            <v>OFICIAL DE AUXILIATURA (AUXILIATURAS, DIRECCIÓN DE AUXILIATURAS)</v>
          </cell>
          <cell r="X657">
            <v>172590705</v>
          </cell>
          <cell r="Y657" t="str">
            <v>DPI</v>
          </cell>
          <cell r="Z657">
            <v>2305343841202</v>
          </cell>
          <cell r="AA657">
            <v>1202</v>
          </cell>
          <cell r="AE657" t="str">
            <v>VIA 4 2-66 ZONA 4, SAN MARCOS, SAN PEDRO SACATEPÉQUEZ</v>
          </cell>
          <cell r="AF657">
            <v>1202</v>
          </cell>
          <cell r="AG657">
            <v>44866</v>
          </cell>
          <cell r="AH657">
            <v>15</v>
          </cell>
          <cell r="AI657" t="str">
            <v>BANCO INDUSTRIAL, SOCIEDAD ANONIMA</v>
          </cell>
          <cell r="AJ657">
            <v>2210011379</v>
          </cell>
          <cell r="AK657" t="str">
            <v>GT41INDL01010000002210011379</v>
          </cell>
          <cell r="AL657">
            <v>7350</v>
          </cell>
          <cell r="AM657">
            <v>7350</v>
          </cell>
          <cell r="AN657">
            <v>7200</v>
          </cell>
          <cell r="AO657">
            <v>7200</v>
          </cell>
        </row>
        <row r="658">
          <cell r="L658" t="str">
            <v>WILLIAMS ALFREDO  BENDFELDT ALVARADO</v>
          </cell>
          <cell r="M658">
            <v>31</v>
          </cell>
          <cell r="N658" t="str">
            <v>O</v>
          </cell>
          <cell r="O658" t="str">
            <v>OCUPADO</v>
          </cell>
          <cell r="P658">
            <v>1444241</v>
          </cell>
          <cell r="Q658">
            <v>82282</v>
          </cell>
          <cell r="R658" t="str">
            <v>OFICIAL DE AUXILIATURA</v>
          </cell>
          <cell r="S658">
            <v>0</v>
          </cell>
          <cell r="T658" t="str">
            <v>SIN ESPECIALIDAD</v>
          </cell>
          <cell r="U658">
            <v>0</v>
          </cell>
          <cell r="V658">
            <v>8246</v>
          </cell>
          <cell r="W658" t="str">
            <v>OFICIAL DE AUXILIATURA (AUXILIATURAS, DIRECCIÓN DE AUXILIATURAS)</v>
          </cell>
          <cell r="X658">
            <v>201601961697</v>
          </cell>
          <cell r="Y658" t="str">
            <v>DPI</v>
          </cell>
          <cell r="Z658">
            <v>2502323081501</v>
          </cell>
          <cell r="AA658">
            <v>1501</v>
          </cell>
          <cell r="AE658" t="str">
            <v>5A. CALLE 4-24</v>
          </cell>
          <cell r="AF658">
            <v>1501</v>
          </cell>
          <cell r="AG658">
            <v>45232</v>
          </cell>
          <cell r="AH658">
            <v>15</v>
          </cell>
          <cell r="AI658" t="str">
            <v>BANCO INDUSTRIAL, SOCIEDAD ANONIMA</v>
          </cell>
          <cell r="AJ658">
            <v>1760074235</v>
          </cell>
          <cell r="AK658" t="str">
            <v>GT37INDL01010000001760074235</v>
          </cell>
          <cell r="AL658">
            <v>7200</v>
          </cell>
          <cell r="AM658">
            <v>7200</v>
          </cell>
          <cell r="AN658">
            <v>7200</v>
          </cell>
          <cell r="AO658">
            <v>7200</v>
          </cell>
        </row>
        <row r="659">
          <cell r="L659" t="str">
            <v>WILLIAMS ORLANDO  GODOY MORALES</v>
          </cell>
          <cell r="M659">
            <v>31</v>
          </cell>
          <cell r="N659" t="str">
            <v>O</v>
          </cell>
          <cell r="O659" t="str">
            <v>OCUPADO</v>
          </cell>
          <cell r="P659">
            <v>1433116</v>
          </cell>
          <cell r="Q659">
            <v>82297</v>
          </cell>
          <cell r="R659" t="str">
            <v>PILOTO</v>
          </cell>
          <cell r="S659">
            <v>0</v>
          </cell>
          <cell r="T659" t="str">
            <v>SIN ESPECIALIDAD</v>
          </cell>
          <cell r="U659">
            <v>0</v>
          </cell>
          <cell r="V659">
            <v>8108</v>
          </cell>
          <cell r="W659" t="str">
            <v>PILOTO/A (DEPARTAMENTO DE TRANSPORTE, DIRECCIÓN ADMINISTRATIVA)</v>
          </cell>
          <cell r="X659">
            <v>180039265</v>
          </cell>
          <cell r="Y659" t="str">
            <v>DPI</v>
          </cell>
          <cell r="Z659">
            <v>1908839522217</v>
          </cell>
          <cell r="AA659">
            <v>2217</v>
          </cell>
          <cell r="AE659" t="str">
            <v>ALDEA EL RETIRO CALLE DE LA IGLESIA EVANGELICA</v>
          </cell>
          <cell r="AF659">
            <v>2217</v>
          </cell>
          <cell r="AG659">
            <v>44866</v>
          </cell>
          <cell r="AH659">
            <v>15</v>
          </cell>
          <cell r="AI659" t="str">
            <v>BANCO INDUSTRIAL, SOCIEDAD ANONIMA</v>
          </cell>
          <cell r="AJ659">
            <v>1100047933</v>
          </cell>
          <cell r="AK659" t="str">
            <v>GT74INDL01010000001100047933</v>
          </cell>
          <cell r="AL659">
            <v>6270</v>
          </cell>
          <cell r="AM659">
            <v>6270</v>
          </cell>
          <cell r="AN659">
            <v>6120</v>
          </cell>
          <cell r="AO659">
            <v>6120</v>
          </cell>
        </row>
        <row r="660">
          <cell r="L660" t="str">
            <v>WILMER ORLANDO  LIMA HIDALGO</v>
          </cell>
          <cell r="M660">
            <v>31</v>
          </cell>
          <cell r="N660" t="str">
            <v>O</v>
          </cell>
          <cell r="O660" t="str">
            <v>OCUPADO</v>
          </cell>
          <cell r="P660">
            <v>1444747</v>
          </cell>
          <cell r="Q660">
            <v>82170</v>
          </cell>
          <cell r="R660" t="str">
            <v>EDUCADOR</v>
          </cell>
          <cell r="S660">
            <v>0</v>
          </cell>
          <cell r="T660" t="str">
            <v>SIN ESPECIALIDAD</v>
          </cell>
          <cell r="U660">
            <v>0</v>
          </cell>
          <cell r="V660">
            <v>8249</v>
          </cell>
          <cell r="W660" t="str">
            <v>EDUCADOR/A (AUXILIATURAS, DIRECCIÓN DE AUXILIATURAS)</v>
          </cell>
          <cell r="X660">
            <v>2562897002101</v>
          </cell>
          <cell r="Y660" t="str">
            <v>DPI</v>
          </cell>
          <cell r="Z660">
            <v>2562897002101</v>
          </cell>
          <cell r="AA660">
            <v>2101</v>
          </cell>
          <cell r="AE660" t="str">
            <v>BARRIO 3 DE ABRIL, PETÉN, SAN BENITO</v>
          </cell>
          <cell r="AF660">
            <v>1703</v>
          </cell>
          <cell r="AG660">
            <v>44866</v>
          </cell>
          <cell r="AH660">
            <v>15</v>
          </cell>
          <cell r="AI660" t="str">
            <v>BANCO INDUSTRIAL, SOCIEDAD ANONIMA</v>
          </cell>
          <cell r="AJ660">
            <v>970048138</v>
          </cell>
          <cell r="AK660" t="str">
            <v>GT69INDL01010000000970048138</v>
          </cell>
          <cell r="AL660">
            <v>7350</v>
          </cell>
          <cell r="AM660">
            <v>7350</v>
          </cell>
          <cell r="AN660">
            <v>7200</v>
          </cell>
          <cell r="AO660">
            <v>7200</v>
          </cell>
        </row>
        <row r="661">
          <cell r="L661" t="str">
            <v>WILSON ESTUARDO  AGUILAR BRAN</v>
          </cell>
          <cell r="M661">
            <v>31</v>
          </cell>
          <cell r="N661" t="str">
            <v>O</v>
          </cell>
          <cell r="O661" t="str">
            <v>OCUPADO</v>
          </cell>
          <cell r="P661">
            <v>1446933</v>
          </cell>
          <cell r="Q661">
            <v>82282</v>
          </cell>
          <cell r="R661" t="str">
            <v>OFICIAL DE AUXILIATURA</v>
          </cell>
          <cell r="S661">
            <v>0</v>
          </cell>
          <cell r="T661" t="str">
            <v>SIN ESPECIALIDAD</v>
          </cell>
          <cell r="U661">
            <v>0</v>
          </cell>
          <cell r="V661">
            <v>8246</v>
          </cell>
          <cell r="W661" t="str">
            <v>OFICIAL DE AUXILIATURA (AUXILIATURAS, DIRECCIÓN DE AUXILIATURAS)</v>
          </cell>
          <cell r="X661">
            <v>176336824</v>
          </cell>
          <cell r="Y661" t="str">
            <v>DPI</v>
          </cell>
          <cell r="Z661">
            <v>2316379420101</v>
          </cell>
          <cell r="AA661">
            <v>101</v>
          </cell>
          <cell r="AE661" t="str">
            <v>LOTE 29 MZ.P SEC.2 COLONIA LEYENDA, SAN PEDRO AYAMPUC</v>
          </cell>
          <cell r="AF661">
            <v>107</v>
          </cell>
          <cell r="AG661">
            <v>44866</v>
          </cell>
          <cell r="AH661">
            <v>15</v>
          </cell>
          <cell r="AI661" t="str">
            <v>BANCO INDUSTRIAL, SOCIEDAD ANONIMA</v>
          </cell>
          <cell r="AJ661">
            <v>1730096078</v>
          </cell>
          <cell r="AK661" t="str">
            <v>GT81INDL01010000001730096078</v>
          </cell>
          <cell r="AL661">
            <v>7350</v>
          </cell>
          <cell r="AM661">
            <v>7350</v>
          </cell>
          <cell r="AN661">
            <v>7200</v>
          </cell>
          <cell r="AO661">
            <v>7200</v>
          </cell>
        </row>
        <row r="662">
          <cell r="L662" t="str">
            <v>WILVER JUVINNY  OROZCO FUENTES</v>
          </cell>
          <cell r="M662">
            <v>31</v>
          </cell>
          <cell r="N662" t="str">
            <v>O</v>
          </cell>
          <cell r="O662" t="str">
            <v>OCUPADO</v>
          </cell>
          <cell r="P662">
            <v>1446820</v>
          </cell>
          <cell r="Q662">
            <v>82282</v>
          </cell>
          <cell r="R662" t="str">
            <v>OFICIAL DE AUXILIATURA</v>
          </cell>
          <cell r="S662">
            <v>0</v>
          </cell>
          <cell r="T662" t="str">
            <v>SIN ESPECIALIDAD</v>
          </cell>
          <cell r="U662">
            <v>0</v>
          </cell>
          <cell r="V662">
            <v>8246</v>
          </cell>
          <cell r="W662" t="str">
            <v>OFICIAL DE AUXILIATURA (AUXILIATURAS, DIRECCIÓN DE AUXILIATURAS)</v>
          </cell>
          <cell r="X662">
            <v>178591970</v>
          </cell>
          <cell r="Y662" t="str">
            <v>DPI</v>
          </cell>
          <cell r="Z662">
            <v>2309211081202</v>
          </cell>
          <cell r="AA662">
            <v>1202</v>
          </cell>
          <cell r="AE662" t="str">
            <v>9A CALLE B 4-18 SECTOR LAS ROSAS ZONA 1, SAN MARCOS, SAN PEDRO SACATEPÉQUEZ</v>
          </cell>
          <cell r="AF662">
            <v>1202</v>
          </cell>
          <cell r="AG662">
            <v>44866</v>
          </cell>
          <cell r="AH662">
            <v>15</v>
          </cell>
          <cell r="AI662" t="str">
            <v>BANCO INDUSTRIAL, SOCIEDAD ANONIMA</v>
          </cell>
          <cell r="AJ662">
            <v>361750660</v>
          </cell>
          <cell r="AK662" t="str">
            <v>GT26INDL01010000000361750660</v>
          </cell>
          <cell r="AL662">
            <v>7350</v>
          </cell>
          <cell r="AM662">
            <v>7350</v>
          </cell>
          <cell r="AN662">
            <v>7200</v>
          </cell>
          <cell r="AO662">
            <v>7200</v>
          </cell>
        </row>
        <row r="663">
          <cell r="L663" t="str">
            <v>YANALITT BETZABE  BOSCH</v>
          </cell>
          <cell r="M663">
            <v>31</v>
          </cell>
          <cell r="N663" t="str">
            <v>O</v>
          </cell>
          <cell r="O663" t="str">
            <v>OCUPADO</v>
          </cell>
          <cell r="P663">
            <v>1432978</v>
          </cell>
          <cell r="Q663">
            <v>82262</v>
          </cell>
          <cell r="R663" t="str">
            <v>MAESTRO</v>
          </cell>
          <cell r="S663">
            <v>0</v>
          </cell>
          <cell r="T663" t="str">
            <v>SIN ESPECIALIDAD</v>
          </cell>
          <cell r="U663">
            <v>0</v>
          </cell>
          <cell r="V663">
            <v>8327</v>
          </cell>
          <cell r="W663" t="str">
            <v>MAESTRO/A (DEPTO. DE DESARROLLO Y BIENESTAR LABORAL, DIR. DE RR HH)</v>
          </cell>
          <cell r="X663">
            <v>201500533716</v>
          </cell>
          <cell r="Y663" t="str">
            <v>DPI</v>
          </cell>
          <cell r="Z663">
            <v>2465004330101</v>
          </cell>
          <cell r="AA663">
            <v>101</v>
          </cell>
          <cell r="AE663" t="str">
            <v>9.CALLE CASA.28 RESIDENCIALES BRISAS DEL VALLE, GUATEMALA, VILLA CANALES</v>
          </cell>
          <cell r="AF663">
            <v>116</v>
          </cell>
          <cell r="AG663">
            <v>44866</v>
          </cell>
          <cell r="AH663">
            <v>15</v>
          </cell>
          <cell r="AI663" t="str">
            <v>BANCO INDUSTRIAL, SOCIEDAD ANONIMA</v>
          </cell>
          <cell r="AJ663">
            <v>7870003360</v>
          </cell>
          <cell r="AK663" t="str">
            <v>GT96INDL01010000007870003360</v>
          </cell>
          <cell r="AL663">
            <v>6150</v>
          </cell>
          <cell r="AM663">
            <v>6150</v>
          </cell>
          <cell r="AN663">
            <v>6000</v>
          </cell>
          <cell r="AO663">
            <v>6000</v>
          </cell>
        </row>
        <row r="664">
          <cell r="L664" t="str">
            <v>YELENA DARLEE  MIRANDA MALDONADO</v>
          </cell>
          <cell r="M664">
            <v>31</v>
          </cell>
          <cell r="N664" t="str">
            <v>O</v>
          </cell>
          <cell r="O664" t="str">
            <v>OCUPADO</v>
          </cell>
          <cell r="P664">
            <v>1447010</v>
          </cell>
          <cell r="Q664">
            <v>82282</v>
          </cell>
          <cell r="R664" t="str">
            <v>OFICIAL DE AUXILIATURA</v>
          </cell>
          <cell r="S664">
            <v>0</v>
          </cell>
          <cell r="T664" t="str">
            <v>SIN ESPECIALIDAD</v>
          </cell>
          <cell r="U664">
            <v>0</v>
          </cell>
          <cell r="V664">
            <v>8246</v>
          </cell>
          <cell r="W664" t="str">
            <v>OFICIAL DE AUXILIATURA (AUXILIATURAS, DIRECCIÓN DE AUXILIATURAS)</v>
          </cell>
          <cell r="X664">
            <v>201600532403</v>
          </cell>
          <cell r="Y664" t="str">
            <v>DPI</v>
          </cell>
          <cell r="Z664">
            <v>2085310841220</v>
          </cell>
          <cell r="AA664">
            <v>1220</v>
          </cell>
          <cell r="AE664" t="str">
            <v>3 CALLE 0-13 BARRIO ROSARIO ZONA 2, QUETZALTENANGO, COATEPEQUE</v>
          </cell>
          <cell r="AF664">
            <v>920</v>
          </cell>
          <cell r="AG664">
            <v>44866</v>
          </cell>
          <cell r="AH664">
            <v>15</v>
          </cell>
          <cell r="AI664" t="str">
            <v>BANCO INDUSTRIAL, SOCIEDAD ANONIMA</v>
          </cell>
          <cell r="AJ664">
            <v>2030062620</v>
          </cell>
          <cell r="AK664" t="str">
            <v>GT24INDL01010000002030062620</v>
          </cell>
          <cell r="AL664">
            <v>7350</v>
          </cell>
          <cell r="AM664">
            <v>7350</v>
          </cell>
          <cell r="AN664">
            <v>7200</v>
          </cell>
          <cell r="AO664">
            <v>7200</v>
          </cell>
        </row>
        <row r="665">
          <cell r="L665" t="str">
            <v>YESENIA  DEL CARMEN  CHAN LIQUEZ</v>
          </cell>
          <cell r="M665">
            <v>31</v>
          </cell>
          <cell r="N665" t="str">
            <v>O</v>
          </cell>
          <cell r="O665" t="str">
            <v>OCUPADO</v>
          </cell>
          <cell r="P665">
            <v>1564754</v>
          </cell>
          <cell r="Q665">
            <v>82261</v>
          </cell>
          <cell r="R665" t="str">
            <v>JEFE DE UNIDAD</v>
          </cell>
          <cell r="S665">
            <v>0</v>
          </cell>
          <cell r="T665" t="str">
            <v>SIN ESPECIALIDAD</v>
          </cell>
          <cell r="U665">
            <v>0</v>
          </cell>
          <cell r="V665">
            <v>8304</v>
          </cell>
          <cell r="W665" t="str">
            <v>JEFE/A DE UNIDAD (UNIDAD DE DERECHOS ESPECÍFICOS, AUXILIATURA GUATEMALA CENTRAL)</v>
          </cell>
          <cell r="X665">
            <v>201500051914</v>
          </cell>
          <cell r="Y665" t="str">
            <v>DPI</v>
          </cell>
          <cell r="Z665">
            <v>2181417691712</v>
          </cell>
          <cell r="AA665">
            <v>1712</v>
          </cell>
          <cell r="AB665">
            <v>24750</v>
          </cell>
          <cell r="AC665">
            <v>11</v>
          </cell>
          <cell r="AD665" t="str">
            <v>COLEGIO DE ABOGADOS Y NOTARIOS</v>
          </cell>
          <cell r="AE665" t="str">
            <v>12 CALLE 3-43, GUATEMALA, GUATEMALA</v>
          </cell>
          <cell r="AF665">
            <v>101</v>
          </cell>
          <cell r="AG665">
            <v>44866</v>
          </cell>
          <cell r="AH665">
            <v>15</v>
          </cell>
          <cell r="AI665" t="str">
            <v>BANCO INDUSTRIAL, SOCIEDAD ANONIMA</v>
          </cell>
          <cell r="AJ665">
            <v>801899210</v>
          </cell>
          <cell r="AK665" t="str">
            <v>GT48INDL01010000000801899210</v>
          </cell>
          <cell r="AL665">
            <v>14450</v>
          </cell>
          <cell r="AM665">
            <v>14450</v>
          </cell>
          <cell r="AN665">
            <v>14300</v>
          </cell>
          <cell r="AO665">
            <v>14300</v>
          </cell>
        </row>
        <row r="666">
          <cell r="L666" t="str">
            <v>YESSICA PAOLA  PEREZ</v>
          </cell>
          <cell r="M666">
            <v>31</v>
          </cell>
          <cell r="N666" t="str">
            <v>O</v>
          </cell>
          <cell r="O666" t="str">
            <v>OCUPADO</v>
          </cell>
          <cell r="P666">
            <v>1564878</v>
          </cell>
          <cell r="Q666">
            <v>82293</v>
          </cell>
          <cell r="R666" t="str">
            <v>OFICIAL DE UNIDAD</v>
          </cell>
          <cell r="S666">
            <v>0</v>
          </cell>
          <cell r="T666" t="str">
            <v>SIN ESPECIALIDAD</v>
          </cell>
          <cell r="U666">
            <v>0</v>
          </cell>
          <cell r="V666">
            <v>8288</v>
          </cell>
          <cell r="W666" t="str">
            <v>OFICIAL DE UNIDAD (UNIDAD DE ATENCIÓN EN CASOS DE MALTRATO, AUXILIATURA GUATEMALA CENTRAL)</v>
          </cell>
          <cell r="X666">
            <v>201500019032</v>
          </cell>
          <cell r="Y666" t="str">
            <v>DPI</v>
          </cell>
          <cell r="Z666">
            <v>2246522810101</v>
          </cell>
          <cell r="AA666">
            <v>101</v>
          </cell>
          <cell r="AE666" t="str">
            <v>1 AVENIDA A 1-19 COLONIA EL SAUCE ZONA 2, GUATEMALA , GUATEMALA</v>
          </cell>
          <cell r="AF666">
            <v>101</v>
          </cell>
          <cell r="AG666">
            <v>44866</v>
          </cell>
          <cell r="AH666">
            <v>15</v>
          </cell>
          <cell r="AI666" t="str">
            <v>BANCO INDUSTRIAL, SOCIEDAD ANONIMA</v>
          </cell>
          <cell r="AJ666">
            <v>20071106</v>
          </cell>
          <cell r="AK666" t="str">
            <v>GT24INDL01010000000020071106</v>
          </cell>
          <cell r="AL666">
            <v>7350</v>
          </cell>
          <cell r="AM666">
            <v>7350</v>
          </cell>
          <cell r="AN666">
            <v>7200</v>
          </cell>
          <cell r="AO666">
            <v>7200</v>
          </cell>
        </row>
        <row r="667">
          <cell r="L667" t="str">
            <v>YURI MAURICIO  GARCIA GRANADOS DELGADO</v>
          </cell>
          <cell r="M667">
            <v>31</v>
          </cell>
          <cell r="N667" t="str">
            <v>O</v>
          </cell>
          <cell r="O667" t="str">
            <v>OCUPADO</v>
          </cell>
          <cell r="P667">
            <v>1565244</v>
          </cell>
          <cell r="Q667">
            <v>82452</v>
          </cell>
          <cell r="R667" t="str">
            <v>TÉCNICO DE DEPARTAMENTO</v>
          </cell>
          <cell r="S667">
            <v>0</v>
          </cell>
          <cell r="T667" t="str">
            <v>SIN ESPECIALIDAD</v>
          </cell>
          <cell r="U667">
            <v>0</v>
          </cell>
          <cell r="V667">
            <v>8089</v>
          </cell>
          <cell r="W667" t="str">
            <v>TÉCNICO/A DE DEPARTAMENTO (OBSERVATORIO DE DERECHOS HUMANOS, DIRECCIÓN DE INVESTIGACIÓN EN DD.HH.)</v>
          </cell>
          <cell r="X667">
            <v>173535485</v>
          </cell>
          <cell r="Y667" t="str">
            <v>DPI</v>
          </cell>
          <cell r="Z667">
            <v>2620253960101</v>
          </cell>
          <cell r="AA667">
            <v>101</v>
          </cell>
          <cell r="AE667" t="str">
            <v>12 CALLE A 32-90, GUATEMALA, GUATEMALA</v>
          </cell>
          <cell r="AF667">
            <v>101</v>
          </cell>
          <cell r="AG667">
            <v>44866</v>
          </cell>
          <cell r="AH667">
            <v>15</v>
          </cell>
          <cell r="AI667" t="str">
            <v>BANCO INDUSTRIAL, SOCIEDAD ANONIMA</v>
          </cell>
          <cell r="AJ667">
            <v>270080366</v>
          </cell>
          <cell r="AK667" t="str">
            <v>GT83INDL01010000000270080366</v>
          </cell>
          <cell r="AL667">
            <v>10707</v>
          </cell>
          <cell r="AM667">
            <v>10707</v>
          </cell>
          <cell r="AN667">
            <v>10557</v>
          </cell>
          <cell r="AO667">
            <v>10557</v>
          </cell>
        </row>
        <row r="668">
          <cell r="L668" t="str">
            <v>YURI OMAR  PEREZ</v>
          </cell>
          <cell r="M668">
            <v>31</v>
          </cell>
          <cell r="N668" t="str">
            <v>O</v>
          </cell>
          <cell r="O668" t="str">
            <v>OCUPADO</v>
          </cell>
          <cell r="P668">
            <v>1425980</v>
          </cell>
          <cell r="Q668">
            <v>81968</v>
          </cell>
          <cell r="R668" t="str">
            <v>AGENTE DE SEGURIDAD</v>
          </cell>
          <cell r="S668">
            <v>0</v>
          </cell>
          <cell r="T668" t="str">
            <v>SIN ESPECIALIDAD</v>
          </cell>
          <cell r="U668">
            <v>0</v>
          </cell>
          <cell r="V668">
            <v>8106</v>
          </cell>
          <cell r="W668" t="str">
            <v>AGENTE DE SEGURIDAD (SECCIÓN DE SEGURIDAD DE INSTALACIONES, DIRECCIÓN DE SEGURIDAD INSTITUCIONAL)</v>
          </cell>
          <cell r="X668">
            <v>201200139659</v>
          </cell>
          <cell r="Y668" t="str">
            <v>DPI</v>
          </cell>
          <cell r="Z668">
            <v>1995920200301</v>
          </cell>
          <cell r="AA668">
            <v>301</v>
          </cell>
          <cell r="AE668" t="str">
            <v>5 CALLE PTE H 16 A SAN JUAN EL OBISPO, SACATEPÉQUEZ, ANTIGUA GUATEMALA</v>
          </cell>
          <cell r="AF668">
            <v>301</v>
          </cell>
          <cell r="AG668">
            <v>44866</v>
          </cell>
          <cell r="AH668">
            <v>15</v>
          </cell>
          <cell r="AI668" t="str">
            <v>BANCO INDUSTRIAL, SOCIEDAD ANONIMA</v>
          </cell>
          <cell r="AJ668">
            <v>2200017707</v>
          </cell>
          <cell r="AK668" t="str">
            <v>GT17INDL01010000002200017707</v>
          </cell>
          <cell r="AL668">
            <v>6750</v>
          </cell>
          <cell r="AM668">
            <v>6750</v>
          </cell>
          <cell r="AN668">
            <v>6600</v>
          </cell>
          <cell r="AO668">
            <v>6600</v>
          </cell>
        </row>
        <row r="669">
          <cell r="L669" t="str">
            <v>YURY YANIRA  DEL VALLE PEREZ</v>
          </cell>
          <cell r="M669">
            <v>31</v>
          </cell>
          <cell r="N669" t="str">
            <v>O</v>
          </cell>
          <cell r="O669" t="str">
            <v>OCUPADO</v>
          </cell>
          <cell r="P669">
            <v>1421735</v>
          </cell>
          <cell r="Q669">
            <v>82018</v>
          </cell>
          <cell r="R669" t="str">
            <v>ASISTENTE DE PROCURADOR ADJUNTO II</v>
          </cell>
          <cell r="S669">
            <v>0</v>
          </cell>
          <cell r="T669" t="str">
            <v>SIN ESPECIALIDAD</v>
          </cell>
          <cell r="U669">
            <v>0</v>
          </cell>
          <cell r="V669">
            <v>8204</v>
          </cell>
          <cell r="W669" t="str">
            <v>ASISTENTE DE PROCURADOR/A ADJUNTO/A II</v>
          </cell>
          <cell r="X669">
            <v>277236147</v>
          </cell>
          <cell r="Y669" t="str">
            <v>DPI</v>
          </cell>
          <cell r="Z669">
            <v>1903815580101</v>
          </cell>
          <cell r="AA669">
            <v>101</v>
          </cell>
          <cell r="AE669" t="str">
            <v>LOTE 09 SECCION E COLONIA LAS ILUCIONES , GUATEMALA, GUATEMALA</v>
          </cell>
          <cell r="AF669">
            <v>101</v>
          </cell>
          <cell r="AG669">
            <v>44866</v>
          </cell>
          <cell r="AH669">
            <v>15</v>
          </cell>
          <cell r="AI669" t="str">
            <v>BANCO INDUSTRIAL, SOCIEDAD ANONIMA</v>
          </cell>
          <cell r="AJ669">
            <v>6699714</v>
          </cell>
          <cell r="AK669" t="str">
            <v>GT10INDL01010000000006699714</v>
          </cell>
          <cell r="AL669">
            <v>10500</v>
          </cell>
          <cell r="AM669">
            <v>10500</v>
          </cell>
          <cell r="AN669">
            <v>10350</v>
          </cell>
          <cell r="AO669">
            <v>10350</v>
          </cell>
        </row>
        <row r="670">
          <cell r="L670" t="str">
            <v>ZAIDA LORENA  ALVAREZ PELAEZ</v>
          </cell>
          <cell r="M670">
            <v>31</v>
          </cell>
          <cell r="N670" t="str">
            <v>O</v>
          </cell>
          <cell r="O670" t="str">
            <v>OCUPADO</v>
          </cell>
          <cell r="P670">
            <v>1446997</v>
          </cell>
          <cell r="Q670">
            <v>82282</v>
          </cell>
          <cell r="R670" t="str">
            <v>OFICIAL DE AUXILIATURA</v>
          </cell>
          <cell r="S670">
            <v>0</v>
          </cell>
          <cell r="T670" t="str">
            <v>SIN ESPECIALIDAD</v>
          </cell>
          <cell r="U670">
            <v>0</v>
          </cell>
          <cell r="V670">
            <v>8246</v>
          </cell>
          <cell r="W670" t="str">
            <v>OFICIAL DE AUXILIATURA (AUXILIATURAS, DIRECCIÓN DE AUXILIATURAS)</v>
          </cell>
          <cell r="X670">
            <v>276351210</v>
          </cell>
          <cell r="Y670" t="str">
            <v>DPI</v>
          </cell>
          <cell r="Z670">
            <v>2459534931002</v>
          </cell>
          <cell r="AA670">
            <v>1002</v>
          </cell>
          <cell r="AE670" t="str">
            <v>9 CALLE 3-71 ZONA 3. COLONIA SAN ANDRES</v>
          </cell>
          <cell r="AF670">
            <v>1002</v>
          </cell>
          <cell r="AG670">
            <v>44958</v>
          </cell>
          <cell r="AH670">
            <v>15</v>
          </cell>
          <cell r="AI670" t="str">
            <v>BANCO INDUSTRIAL, SOCIEDAD ANONIMA</v>
          </cell>
          <cell r="AJ670">
            <v>191300227</v>
          </cell>
          <cell r="AK670" t="str">
            <v>GT15INDL01010000000191300227</v>
          </cell>
          <cell r="AL670">
            <v>7350</v>
          </cell>
          <cell r="AM670">
            <v>7350</v>
          </cell>
          <cell r="AN670">
            <v>7200</v>
          </cell>
          <cell r="AO670">
            <v>7200</v>
          </cell>
        </row>
        <row r="671">
          <cell r="L671" t="str">
            <v>ZOILA ESTELA  CASTAÑEDA GRIJALVA</v>
          </cell>
          <cell r="M671">
            <v>31</v>
          </cell>
          <cell r="N671" t="str">
            <v>O</v>
          </cell>
          <cell r="O671" t="str">
            <v>OCUPADO</v>
          </cell>
          <cell r="P671">
            <v>1444280</v>
          </cell>
          <cell r="Q671">
            <v>82282</v>
          </cell>
          <cell r="R671" t="str">
            <v>OFICIAL DE AUXILIATURA</v>
          </cell>
          <cell r="S671">
            <v>0</v>
          </cell>
          <cell r="T671" t="str">
            <v>SIN ESPECIALIDAD</v>
          </cell>
          <cell r="U671">
            <v>0</v>
          </cell>
          <cell r="V671">
            <v>8246</v>
          </cell>
          <cell r="W671" t="str">
            <v>OFICIAL DE AUXILIATURA (AUXILIATURAS, DIRECCIÓN DE AUXILIATURAS)</v>
          </cell>
          <cell r="X671">
            <v>200900229228</v>
          </cell>
          <cell r="Y671" t="str">
            <v>DPI</v>
          </cell>
          <cell r="Z671">
            <v>2613786000101</v>
          </cell>
          <cell r="AA671">
            <v>101</v>
          </cell>
          <cell r="AE671" t="str">
            <v>15 AVENIDA A 10-91 APTO. 7 COLONIA BELLO</v>
          </cell>
          <cell r="AF671">
            <v>101</v>
          </cell>
          <cell r="AG671">
            <v>45139</v>
          </cell>
          <cell r="AH671">
            <v>15</v>
          </cell>
          <cell r="AI671" t="str">
            <v>BANCO INDUSTRIAL, SOCIEDAD ANONIMA</v>
          </cell>
          <cell r="AJ671">
            <v>1980313850</v>
          </cell>
          <cell r="AK671" t="str">
            <v>GT02INDL01010000001980313850</v>
          </cell>
          <cell r="AL671">
            <v>7200</v>
          </cell>
          <cell r="AM671">
            <v>7200</v>
          </cell>
          <cell r="AN671">
            <v>7200</v>
          </cell>
          <cell r="AO671">
            <v>7200</v>
          </cell>
        </row>
        <row r="672">
          <cell r="L672" t="str">
            <v>ZOILA LUCRECIA  ZECEÑA SALGUERO</v>
          </cell>
          <cell r="M672">
            <v>31</v>
          </cell>
          <cell r="N672" t="str">
            <v>O</v>
          </cell>
          <cell r="O672" t="str">
            <v>OCUPADO</v>
          </cell>
          <cell r="P672">
            <v>1444408</v>
          </cell>
          <cell r="Q672">
            <v>82170</v>
          </cell>
          <cell r="R672" t="str">
            <v>EDUCADOR</v>
          </cell>
          <cell r="S672">
            <v>0</v>
          </cell>
          <cell r="T672" t="str">
            <v>SIN ESPECIALIDAD</v>
          </cell>
          <cell r="U672">
            <v>0</v>
          </cell>
          <cell r="V672">
            <v>8249</v>
          </cell>
          <cell r="W672" t="str">
            <v>EDUCADOR/A (AUXILIATURAS, DIRECCIÓN DE AUXILIATURAS)</v>
          </cell>
          <cell r="X672">
            <v>281060889</v>
          </cell>
          <cell r="Y672" t="str">
            <v>DPI</v>
          </cell>
          <cell r="Z672">
            <v>1695837592101</v>
          </cell>
          <cell r="AA672">
            <v>2101</v>
          </cell>
          <cell r="AE672" t="str">
            <v>CALLE EL TRANSITO ROJAS 4-63 ZONA 5, JALAPA, JALAPA</v>
          </cell>
          <cell r="AF672">
            <v>2101</v>
          </cell>
          <cell r="AG672">
            <v>44866</v>
          </cell>
          <cell r="AH672">
            <v>15</v>
          </cell>
          <cell r="AI672" t="str">
            <v>BANCO INDUSTRIAL, SOCIEDAD ANONIMA</v>
          </cell>
          <cell r="AJ672">
            <v>970015248</v>
          </cell>
          <cell r="AK672" t="str">
            <v>GT64INDL01010000000970015248</v>
          </cell>
          <cell r="AL672">
            <v>7350</v>
          </cell>
          <cell r="AM672">
            <v>7350</v>
          </cell>
          <cell r="AN672">
            <v>7200</v>
          </cell>
          <cell r="AO672">
            <v>7200</v>
          </cell>
        </row>
        <row r="673">
          <cell r="L673" t="str">
            <v>ZULETH ORIANA  MUÑOZ VELASQUEZ</v>
          </cell>
          <cell r="M673">
            <v>31</v>
          </cell>
          <cell r="N673" t="str">
            <v>O</v>
          </cell>
          <cell r="O673" t="str">
            <v>OCUPADO</v>
          </cell>
          <cell r="P673">
            <v>1447911</v>
          </cell>
          <cell r="Q673">
            <v>82144</v>
          </cell>
          <cell r="R673" t="str">
            <v>DEFENSOR</v>
          </cell>
          <cell r="S673">
            <v>0</v>
          </cell>
          <cell r="T673" t="str">
            <v>SIN ESPECIALIDAD</v>
          </cell>
          <cell r="U673">
            <v>0</v>
          </cell>
          <cell r="V673">
            <v>8120</v>
          </cell>
          <cell r="W673" t="str">
            <v>DEFENSOR/A (DIRECCIÓN DE DEFENSORÍAS)</v>
          </cell>
          <cell r="X673">
            <v>201003345657</v>
          </cell>
          <cell r="Y673" t="str">
            <v>DPI</v>
          </cell>
          <cell r="Z673">
            <v>1913767010301</v>
          </cell>
          <cell r="AA673">
            <v>301</v>
          </cell>
          <cell r="AB673">
            <v>10326</v>
          </cell>
          <cell r="AC673">
            <v>11</v>
          </cell>
          <cell r="AD673" t="str">
            <v>COLEGIO DE ABOGADOS Y NOTARIOS</v>
          </cell>
          <cell r="AE673" t="str">
            <v>KM 21.5 CARRETERA A EL SALVADOR ALDEA CUMBRE DE SAN NICOLÁS LOTE 1 A, GUATEMALA , VILLA CANALES</v>
          </cell>
          <cell r="AF673">
            <v>116</v>
          </cell>
          <cell r="AG673">
            <v>44866</v>
          </cell>
          <cell r="AH673">
            <v>15</v>
          </cell>
          <cell r="AI673" t="str">
            <v>BANCO INDUSTRIAL, SOCIEDAD ANONIMA</v>
          </cell>
          <cell r="AJ673">
            <v>2130009885</v>
          </cell>
          <cell r="AK673" t="str">
            <v>GT50INDL01010000002130009885</v>
          </cell>
          <cell r="AL673">
            <v>14825</v>
          </cell>
          <cell r="AM673">
            <v>14825</v>
          </cell>
          <cell r="AN673">
            <v>14300</v>
          </cell>
          <cell r="AO673">
            <v>14300</v>
          </cell>
        </row>
        <row r="674">
          <cell r="L674" t="str">
            <v>ZULLY DIANE  AQUINO BARRIOS</v>
          </cell>
          <cell r="M674">
            <v>31</v>
          </cell>
          <cell r="N674" t="str">
            <v>O</v>
          </cell>
          <cell r="O674" t="str">
            <v>OCUPADO</v>
          </cell>
          <cell r="P674">
            <v>1432342</v>
          </cell>
          <cell r="Q674">
            <v>82082</v>
          </cell>
          <cell r="R674" t="str">
            <v>AUXILIAR DE DEFENSORÍA</v>
          </cell>
          <cell r="S674">
            <v>0</v>
          </cell>
          <cell r="T674" t="str">
            <v>SIN ESPECIALIDAD</v>
          </cell>
          <cell r="U674">
            <v>0</v>
          </cell>
          <cell r="V674">
            <v>8129</v>
          </cell>
          <cell r="W674" t="str">
            <v>AUXILIAR DE DEFENSORÍA (DEFENSORÍA QUE TENGA ASIGNADO EL PUESTO, DIRECCIÓN DE DEFENSORÍAS)</v>
          </cell>
          <cell r="X674">
            <v>201201173814</v>
          </cell>
          <cell r="Y674" t="str">
            <v>DPI</v>
          </cell>
          <cell r="Z674">
            <v>1613949220101</v>
          </cell>
          <cell r="AA674">
            <v>101</v>
          </cell>
          <cell r="AE674" t="str">
            <v>11 AVE. 12-75 COLONIA ATLANTIDA</v>
          </cell>
          <cell r="AF674">
            <v>101</v>
          </cell>
          <cell r="AG674">
            <v>44866</v>
          </cell>
          <cell r="AH674">
            <v>15</v>
          </cell>
          <cell r="AI674" t="str">
            <v>BANCO INDUSTRIAL, SOCIEDAD ANONIMA</v>
          </cell>
          <cell r="AJ674">
            <v>2370012005</v>
          </cell>
          <cell r="AK674" t="str">
            <v>GT68INDL01010000002370012005</v>
          </cell>
          <cell r="AL674">
            <v>7950</v>
          </cell>
          <cell r="AM674">
            <v>7950</v>
          </cell>
          <cell r="AN674">
            <v>7800</v>
          </cell>
          <cell r="AO674">
            <v>7800</v>
          </cell>
        </row>
        <row r="675">
          <cell r="L675" t="str">
            <v>ZULY MADAHY  VELASQUEZ TZALAM</v>
          </cell>
          <cell r="M675">
            <v>31</v>
          </cell>
          <cell r="N675" t="str">
            <v>O</v>
          </cell>
          <cell r="O675" t="str">
            <v>OCUPADO</v>
          </cell>
          <cell r="P675">
            <v>1432979</v>
          </cell>
          <cell r="Q675">
            <v>82262</v>
          </cell>
          <cell r="R675" t="str">
            <v>MAESTRO</v>
          </cell>
          <cell r="S675">
            <v>0</v>
          </cell>
          <cell r="T675" t="str">
            <v>SIN ESPECIALIDAD</v>
          </cell>
          <cell r="U675">
            <v>0</v>
          </cell>
          <cell r="V675">
            <v>8327</v>
          </cell>
          <cell r="W675" t="str">
            <v>MAESTRO/A (DEPTO. DE DESARROLLO Y BIENESTAR LABORAL, DIR. DE RR HH)</v>
          </cell>
          <cell r="X675">
            <v>201600219680</v>
          </cell>
          <cell r="Y675" t="str">
            <v>DPI</v>
          </cell>
          <cell r="Z675">
            <v>3448227960101</v>
          </cell>
          <cell r="AA675">
            <v>101</v>
          </cell>
          <cell r="AE675" t="str">
            <v>11 AV. 2-50 RES VILLA LOBOS, GUATEMALA , VILLA NUEVA</v>
          </cell>
          <cell r="AF675">
            <v>115</v>
          </cell>
          <cell r="AG675">
            <v>44866</v>
          </cell>
          <cell r="AH675">
            <v>15</v>
          </cell>
          <cell r="AI675" t="str">
            <v>BANCO INDUSTRIAL, SOCIEDAD ANONIMA</v>
          </cell>
          <cell r="AJ675">
            <v>20093266</v>
          </cell>
          <cell r="AK675" t="str">
            <v>GT97INDL01010000000020093266</v>
          </cell>
          <cell r="AL675">
            <v>6150</v>
          </cell>
          <cell r="AM675">
            <v>6150</v>
          </cell>
          <cell r="AN675">
            <v>6000</v>
          </cell>
          <cell r="AO675">
            <v>6000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showGridLines="0" tabSelected="1" zoomScaleNormal="100" workbookViewId="0">
      <selection activeCell="G8" sqref="G8"/>
    </sheetView>
  </sheetViews>
  <sheetFormatPr baseColWidth="10" defaultColWidth="11.42578125" defaultRowHeight="15" x14ac:dyDescent="0.25"/>
  <cols>
    <col min="1" max="1" width="6.28515625" style="9" customWidth="1"/>
    <col min="2" max="2" width="31.5703125" style="10" customWidth="1"/>
    <col min="3" max="3" width="19.5703125" style="10" customWidth="1"/>
    <col min="4" max="4" width="47.28515625" style="10" bestFit="1" customWidth="1"/>
    <col min="5" max="5" width="23.85546875" style="6" customWidth="1"/>
    <col min="6" max="6" width="8.85546875" style="6" customWidth="1"/>
    <col min="7" max="7" width="9.140625" style="6" customWidth="1"/>
    <col min="8" max="8" width="8" style="6" customWidth="1"/>
    <col min="9" max="9" width="9" style="6" customWidth="1"/>
    <col min="10" max="10" width="14.7109375" style="6" customWidth="1"/>
    <col min="11" max="11" width="3.85546875" style="6" bestFit="1" customWidth="1"/>
    <col min="12" max="12" width="15.140625" style="6" customWidth="1"/>
    <col min="13" max="13" width="39" style="6" customWidth="1"/>
    <col min="14" max="16384" width="11.42578125" style="6"/>
  </cols>
  <sheetData>
    <row r="2" spans="1:16" s="13" customFormat="1" ht="31.5" x14ac:dyDescent="0.5">
      <c r="A2" s="11"/>
      <c r="B2" s="29"/>
      <c r="C2" s="29"/>
      <c r="D2" s="6"/>
      <c r="E2" s="12"/>
      <c r="F2" s="12"/>
      <c r="G2" s="11"/>
      <c r="H2" s="12"/>
    </row>
    <row r="3" spans="1:16" s="13" customFormat="1" ht="15.75" x14ac:dyDescent="0.25">
      <c r="A3" s="11"/>
      <c r="B3" s="14"/>
      <c r="C3" s="14"/>
      <c r="D3" s="6"/>
      <c r="E3" s="15"/>
      <c r="F3" s="15"/>
      <c r="G3" s="16"/>
      <c r="H3" s="12"/>
    </row>
    <row r="4" spans="1:16" ht="15.75" x14ac:dyDescent="0.25">
      <c r="A4" s="11"/>
      <c r="B4" s="14"/>
      <c r="C4" s="14"/>
      <c r="D4" s="6"/>
      <c r="E4" s="15"/>
      <c r="F4" s="15"/>
      <c r="G4" s="16"/>
      <c r="H4" s="12"/>
      <c r="I4" s="17"/>
      <c r="J4" s="17"/>
      <c r="K4" s="17"/>
      <c r="L4" s="17"/>
      <c r="M4" s="17"/>
      <c r="N4" s="17"/>
      <c r="O4" s="17"/>
      <c r="P4" s="17"/>
    </row>
    <row r="5" spans="1:16" ht="109.15" customHeight="1" x14ac:dyDescent="0.25">
      <c r="A5" s="40" t="s">
        <v>1039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9"/>
      <c r="O5" s="18"/>
      <c r="P5" s="18"/>
    </row>
    <row r="6" spans="1:16" ht="42.6" customHeight="1" x14ac:dyDescent="0.25">
      <c r="A6" s="33" t="s">
        <v>0</v>
      </c>
      <c r="B6" s="41" t="s">
        <v>14</v>
      </c>
      <c r="C6" s="34" t="s">
        <v>1029</v>
      </c>
      <c r="D6" s="32" t="s">
        <v>1027</v>
      </c>
      <c r="E6" s="35" t="s">
        <v>1034</v>
      </c>
      <c r="F6" s="30" t="s">
        <v>7</v>
      </c>
      <c r="G6" s="37" t="s">
        <v>8</v>
      </c>
      <c r="H6" s="38" t="s">
        <v>9</v>
      </c>
      <c r="I6" s="38" t="s">
        <v>10</v>
      </c>
      <c r="J6" s="38" t="s">
        <v>1036</v>
      </c>
      <c r="K6" s="30" t="s">
        <v>1025</v>
      </c>
      <c r="L6" s="7" t="s">
        <v>13</v>
      </c>
      <c r="M6" s="32" t="s">
        <v>1026</v>
      </c>
    </row>
    <row r="7" spans="1:16" ht="93.75" customHeight="1" x14ac:dyDescent="0.25">
      <c r="A7" s="33"/>
      <c r="B7" s="42"/>
      <c r="C7" s="34"/>
      <c r="D7" s="32"/>
      <c r="E7" s="36"/>
      <c r="F7" s="31"/>
      <c r="G7" s="37"/>
      <c r="H7" s="39"/>
      <c r="I7" s="39"/>
      <c r="J7" s="39"/>
      <c r="K7" s="31"/>
      <c r="L7" s="8" t="s">
        <v>1028</v>
      </c>
      <c r="M7" s="32"/>
    </row>
    <row r="8" spans="1:16" x14ac:dyDescent="0.25">
      <c r="A8" s="24">
        <v>1</v>
      </c>
      <c r="B8" s="21" t="s">
        <v>1037</v>
      </c>
      <c r="C8" s="21" t="s">
        <v>1031</v>
      </c>
      <c r="D8" s="21" t="s">
        <v>1033</v>
      </c>
      <c r="E8" s="22">
        <v>6500</v>
      </c>
      <c r="F8" s="23" t="s">
        <v>1035</v>
      </c>
      <c r="G8" s="23" t="s">
        <v>1035</v>
      </c>
      <c r="H8" s="23" t="s">
        <v>1035</v>
      </c>
      <c r="I8" s="23" t="s">
        <v>1035</v>
      </c>
      <c r="J8" s="25">
        <v>6500</v>
      </c>
      <c r="K8" s="23" t="s">
        <v>1035</v>
      </c>
      <c r="L8" s="23" t="s">
        <v>1035</v>
      </c>
      <c r="M8" s="27"/>
    </row>
    <row r="9" spans="1:16" ht="26.25" x14ac:dyDescent="0.25">
      <c r="A9" s="24">
        <v>2</v>
      </c>
      <c r="B9" s="20" t="s">
        <v>1040</v>
      </c>
      <c r="C9" s="20" t="s">
        <v>1031</v>
      </c>
      <c r="D9" s="20" t="s">
        <v>1047</v>
      </c>
      <c r="E9" s="22">
        <v>7000</v>
      </c>
      <c r="F9" s="23" t="s">
        <v>1035</v>
      </c>
      <c r="G9" s="23" t="s">
        <v>1035</v>
      </c>
      <c r="H9" s="23" t="s">
        <v>1035</v>
      </c>
      <c r="I9" s="23" t="s">
        <v>1035</v>
      </c>
      <c r="J9" s="25">
        <v>2483.8709677419356</v>
      </c>
      <c r="K9" s="23" t="s">
        <v>1035</v>
      </c>
      <c r="L9" s="23" t="s">
        <v>1035</v>
      </c>
      <c r="M9" s="28" t="s">
        <v>1050</v>
      </c>
    </row>
    <row r="10" spans="1:16" x14ac:dyDescent="0.25">
      <c r="A10" s="24">
        <v>3</v>
      </c>
      <c r="B10" s="20" t="s">
        <v>1030</v>
      </c>
      <c r="C10" s="20" t="s">
        <v>1031</v>
      </c>
      <c r="D10" s="20" t="s">
        <v>1048</v>
      </c>
      <c r="E10" s="22">
        <v>15000</v>
      </c>
      <c r="F10" s="23" t="s">
        <v>1035</v>
      </c>
      <c r="G10" s="23" t="s">
        <v>1035</v>
      </c>
      <c r="H10" s="23" t="s">
        <v>1035</v>
      </c>
      <c r="I10" s="23" t="s">
        <v>1035</v>
      </c>
      <c r="J10" s="25">
        <v>15000</v>
      </c>
      <c r="K10" s="23" t="s">
        <v>1035</v>
      </c>
      <c r="L10" s="23" t="s">
        <v>1035</v>
      </c>
      <c r="M10" s="27"/>
    </row>
    <row r="11" spans="1:16" ht="27.75" customHeight="1" x14ac:dyDescent="0.25">
      <c r="A11" s="24">
        <v>4</v>
      </c>
      <c r="B11" s="20" t="s">
        <v>1041</v>
      </c>
      <c r="C11" s="20" t="s">
        <v>1031</v>
      </c>
      <c r="D11" s="20" t="s">
        <v>1047</v>
      </c>
      <c r="E11" s="22">
        <v>6000</v>
      </c>
      <c r="F11" s="23" t="s">
        <v>1035</v>
      </c>
      <c r="G11" s="23" t="s">
        <v>1035</v>
      </c>
      <c r="H11" s="23" t="s">
        <v>1035</v>
      </c>
      <c r="I11" s="23" t="s">
        <v>1035</v>
      </c>
      <c r="J11" s="25">
        <v>774.19354838709683</v>
      </c>
      <c r="K11" s="23" t="s">
        <v>1035</v>
      </c>
      <c r="L11" s="23" t="s">
        <v>1035</v>
      </c>
      <c r="M11" s="28" t="s">
        <v>1051</v>
      </c>
    </row>
    <row r="12" spans="1:16" x14ac:dyDescent="0.25">
      <c r="A12" s="24">
        <v>5</v>
      </c>
      <c r="B12" s="21" t="s">
        <v>1042</v>
      </c>
      <c r="C12" s="21" t="s">
        <v>1045</v>
      </c>
      <c r="D12" s="20" t="s">
        <v>1047</v>
      </c>
      <c r="E12" s="22">
        <v>6000</v>
      </c>
      <c r="F12" s="23" t="s">
        <v>1035</v>
      </c>
      <c r="G12" s="23" t="s">
        <v>1035</v>
      </c>
      <c r="H12" s="23" t="s">
        <v>1035</v>
      </c>
      <c r="I12" s="23" t="s">
        <v>1035</v>
      </c>
      <c r="J12" s="25">
        <v>2709.677419354839</v>
      </c>
      <c r="K12" s="23" t="s">
        <v>1035</v>
      </c>
      <c r="L12" s="23" t="s">
        <v>1035</v>
      </c>
      <c r="M12" s="27" t="s">
        <v>1052</v>
      </c>
    </row>
    <row r="13" spans="1:16" x14ac:dyDescent="0.25">
      <c r="A13" s="24">
        <v>6</v>
      </c>
      <c r="B13" s="21" t="s">
        <v>1043</v>
      </c>
      <c r="C13" s="21" t="s">
        <v>1046</v>
      </c>
      <c r="D13" s="21" t="s">
        <v>1049</v>
      </c>
      <c r="E13" s="22">
        <v>15000</v>
      </c>
      <c r="F13" s="23" t="s">
        <v>1035</v>
      </c>
      <c r="G13" s="23" t="s">
        <v>1035</v>
      </c>
      <c r="H13" s="23" t="s">
        <v>1035</v>
      </c>
      <c r="I13" s="23" t="s">
        <v>1035</v>
      </c>
      <c r="J13" s="25">
        <v>10161.290322580646</v>
      </c>
      <c r="K13" s="23" t="s">
        <v>1035</v>
      </c>
      <c r="L13" s="23" t="s">
        <v>1035</v>
      </c>
      <c r="M13" s="27" t="s">
        <v>1053</v>
      </c>
    </row>
    <row r="14" spans="1:16" x14ac:dyDescent="0.25">
      <c r="A14" s="24">
        <v>7</v>
      </c>
      <c r="B14" s="20" t="s">
        <v>1044</v>
      </c>
      <c r="C14" s="20" t="s">
        <v>1031</v>
      </c>
      <c r="D14" s="20" t="s">
        <v>1047</v>
      </c>
      <c r="E14" s="22">
        <v>12000</v>
      </c>
      <c r="F14" s="23" t="s">
        <v>1035</v>
      </c>
      <c r="G14" s="23" t="s">
        <v>1035</v>
      </c>
      <c r="H14" s="23" t="s">
        <v>1035</v>
      </c>
      <c r="I14" s="23" t="s">
        <v>1035</v>
      </c>
      <c r="J14" s="25">
        <v>5419.354838709678</v>
      </c>
      <c r="K14" s="23" t="s">
        <v>1035</v>
      </c>
      <c r="L14" s="23" t="s">
        <v>1035</v>
      </c>
      <c r="M14" s="27"/>
    </row>
    <row r="15" spans="1:16" x14ac:dyDescent="0.25">
      <c r="A15" s="24">
        <v>8</v>
      </c>
      <c r="B15" s="20" t="s">
        <v>1038</v>
      </c>
      <c r="C15" s="21" t="s">
        <v>1046</v>
      </c>
      <c r="D15" s="20" t="s">
        <v>1032</v>
      </c>
      <c r="E15" s="22">
        <v>16000</v>
      </c>
      <c r="F15" s="23" t="s">
        <v>1035</v>
      </c>
      <c r="G15" s="23" t="s">
        <v>1035</v>
      </c>
      <c r="H15" s="23" t="s">
        <v>1035</v>
      </c>
      <c r="I15" s="23" t="s">
        <v>1035</v>
      </c>
      <c r="J15" s="25">
        <v>13333.333333333334</v>
      </c>
      <c r="K15" s="23" t="s">
        <v>1035</v>
      </c>
      <c r="L15" s="23" t="s">
        <v>1035</v>
      </c>
      <c r="M15" s="27" t="s">
        <v>1054</v>
      </c>
    </row>
    <row r="16" spans="1:16" x14ac:dyDescent="0.25">
      <c r="D16" s="26"/>
    </row>
  </sheetData>
  <mergeCells count="14">
    <mergeCell ref="B2:C2"/>
    <mergeCell ref="K6:K7"/>
    <mergeCell ref="M6:M7"/>
    <mergeCell ref="A6:A7"/>
    <mergeCell ref="C6:C7"/>
    <mergeCell ref="D6:D7"/>
    <mergeCell ref="E6:E7"/>
    <mergeCell ref="F6:F7"/>
    <mergeCell ref="G6:G7"/>
    <mergeCell ref="H6:H7"/>
    <mergeCell ref="I6:I7"/>
    <mergeCell ref="J6:J7"/>
    <mergeCell ref="A5:M5"/>
    <mergeCell ref="B6:B7"/>
  </mergeCells>
  <phoneticPr fontId="12" type="noConversion"/>
  <conditionalFormatting sqref="B16:B1048576 B6 B1:B4">
    <cfRule type="duplicateValues" dxfId="3" priority="36"/>
  </conditionalFormatting>
  <conditionalFormatting sqref="B16:B1048576 B1:B4 B6">
    <cfRule type="duplicateValues" dxfId="2" priority="39"/>
  </conditionalFormatting>
  <conditionalFormatting sqref="B9:B15">
    <cfRule type="expression" dxfId="1" priority="2" stopIfTrue="1">
      <formula>AND(COUNTIF($D$9:$D$1048576, B9)+COUNTIF($D$7:$D$7, B9)&gt;1,NOT(ISBLANK(B9)))</formula>
    </cfRule>
  </conditionalFormatting>
  <printOptions horizontalCentered="1"/>
  <pageMargins left="0" right="0" top="2.1259842519685042" bottom="1.5354330708661419" header="0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DD75-C763-409E-BF6D-F5AF4299FF6A}">
  <dimension ref="A1:M769"/>
  <sheetViews>
    <sheetView zoomScale="95" zoomScaleNormal="95" workbookViewId="0">
      <selection activeCell="B1" sqref="B1:B2"/>
    </sheetView>
  </sheetViews>
  <sheetFormatPr baseColWidth="10" defaultRowHeight="15" x14ac:dyDescent="0.25"/>
  <cols>
    <col min="1" max="1" width="8.28515625" bestFit="1" customWidth="1"/>
    <col min="3" max="3" width="32.7109375" customWidth="1"/>
    <col min="4" max="4" width="35.85546875" customWidth="1"/>
    <col min="5" max="5" width="80.85546875" customWidth="1"/>
    <col min="6" max="6" width="12" bestFit="1" customWidth="1"/>
    <col min="7" max="10" width="11.5703125" bestFit="1" customWidth="1"/>
    <col min="11" max="12" width="12" bestFit="1" customWidth="1"/>
    <col min="13" max="13" width="11.5703125" style="5" bestFit="1" customWidth="1"/>
  </cols>
  <sheetData>
    <row r="1" spans="1:13" ht="18" x14ac:dyDescent="0.25">
      <c r="A1" s="44" t="s">
        <v>0</v>
      </c>
      <c r="B1" s="45" t="s">
        <v>3</v>
      </c>
      <c r="C1" s="1" t="s">
        <v>4</v>
      </c>
      <c r="D1" s="46" t="s">
        <v>5</v>
      </c>
      <c r="E1" s="47" t="s">
        <v>1</v>
      </c>
      <c r="F1" s="48" t="s">
        <v>6</v>
      </c>
      <c r="G1" s="43" t="s">
        <v>7</v>
      </c>
      <c r="H1" s="51" t="s">
        <v>8</v>
      </c>
      <c r="I1" s="43" t="s">
        <v>9</v>
      </c>
      <c r="J1" s="43" t="s">
        <v>10</v>
      </c>
      <c r="K1" s="43" t="s">
        <v>11</v>
      </c>
      <c r="L1" s="43" t="s">
        <v>12</v>
      </c>
      <c r="M1" s="43" t="s">
        <v>13</v>
      </c>
    </row>
    <row r="2" spans="1:13" ht="18" x14ac:dyDescent="0.25">
      <c r="A2" s="44"/>
      <c r="B2" s="45"/>
      <c r="C2" s="1" t="s">
        <v>14</v>
      </c>
      <c r="D2" s="46"/>
      <c r="E2" s="47"/>
      <c r="F2" s="49"/>
      <c r="G2" s="43"/>
      <c r="H2" s="51"/>
      <c r="I2" s="50"/>
      <c r="J2" s="50"/>
      <c r="K2" s="50"/>
      <c r="L2" s="50"/>
      <c r="M2" s="50" t="s">
        <v>48</v>
      </c>
    </row>
    <row r="3" spans="1:13" x14ac:dyDescent="0.25">
      <c r="A3" s="2">
        <v>1</v>
      </c>
      <c r="B3" s="3" t="s">
        <v>15</v>
      </c>
      <c r="C3" s="2" t="s">
        <v>343</v>
      </c>
      <c r="D3" s="2" t="s">
        <v>914</v>
      </c>
      <c r="E3" s="2" t="s">
        <v>101</v>
      </c>
      <c r="F3" s="4">
        <f>VLOOKUP(C3,'[1]011'!$L$2:$AO$675,30,0)</f>
        <v>7200</v>
      </c>
      <c r="G3" s="4">
        <v>150</v>
      </c>
      <c r="H3" s="4">
        <v>0</v>
      </c>
      <c r="I3" s="4">
        <v>0</v>
      </c>
      <c r="J3" s="4">
        <v>250</v>
      </c>
      <c r="K3" s="4"/>
      <c r="L3" s="4">
        <f t="shared" ref="L3:L66" si="0">+F3+G3+H3+I3+J3</f>
        <v>7600</v>
      </c>
      <c r="M3" s="4"/>
    </row>
    <row r="4" spans="1:13" x14ac:dyDescent="0.25">
      <c r="A4" s="2">
        <v>2</v>
      </c>
      <c r="B4" s="3" t="s">
        <v>15</v>
      </c>
      <c r="C4" s="2" t="s">
        <v>625</v>
      </c>
      <c r="D4" s="2" t="s">
        <v>28</v>
      </c>
      <c r="E4" s="2" t="s">
        <v>57</v>
      </c>
      <c r="F4" s="4">
        <f>VLOOKUP(C4,'[1]011'!$L$2:$AO$675,30,0)</f>
        <v>6600</v>
      </c>
      <c r="G4" s="4">
        <v>150</v>
      </c>
      <c r="H4" s="4">
        <v>0</v>
      </c>
      <c r="I4" s="4">
        <v>0</v>
      </c>
      <c r="J4" s="4">
        <v>250</v>
      </c>
      <c r="K4" s="4"/>
      <c r="L4" s="4">
        <f t="shared" si="0"/>
        <v>7000</v>
      </c>
      <c r="M4" s="4"/>
    </row>
    <row r="5" spans="1:13" x14ac:dyDescent="0.25">
      <c r="A5" s="2">
        <v>3</v>
      </c>
      <c r="B5" s="3" t="s">
        <v>15</v>
      </c>
      <c r="C5" s="2" t="s">
        <v>615</v>
      </c>
      <c r="D5" s="2" t="s">
        <v>39</v>
      </c>
      <c r="E5" s="2" t="s">
        <v>78</v>
      </c>
      <c r="F5" s="4">
        <f>VLOOKUP(C5,'[1]011'!$L$2:$AO$675,30,0)</f>
        <v>7200</v>
      </c>
      <c r="G5" s="4">
        <v>150</v>
      </c>
      <c r="H5" s="4">
        <v>0</v>
      </c>
      <c r="I5" s="4">
        <v>0</v>
      </c>
      <c r="J5" s="4">
        <v>250</v>
      </c>
      <c r="K5" s="4"/>
      <c r="L5" s="4">
        <f t="shared" si="0"/>
        <v>7600</v>
      </c>
      <c r="M5" s="4"/>
    </row>
    <row r="6" spans="1:13" x14ac:dyDescent="0.25">
      <c r="A6" s="2">
        <v>4</v>
      </c>
      <c r="B6" s="3" t="s">
        <v>15</v>
      </c>
      <c r="C6" s="2" t="s">
        <v>577</v>
      </c>
      <c r="D6" s="2" t="s">
        <v>913</v>
      </c>
      <c r="E6" s="2" t="s">
        <v>76</v>
      </c>
      <c r="F6" s="4">
        <f>VLOOKUP(C6,'[1]011'!$L$2:$AO$675,30,0)</f>
        <v>13200</v>
      </c>
      <c r="G6" s="4">
        <v>150</v>
      </c>
      <c r="H6" s="4">
        <v>0</v>
      </c>
      <c r="I6" s="4">
        <v>0</v>
      </c>
      <c r="J6" s="4">
        <v>250</v>
      </c>
      <c r="K6" s="4"/>
      <c r="L6" s="4">
        <f t="shared" si="0"/>
        <v>13600</v>
      </c>
      <c r="M6" s="4"/>
    </row>
    <row r="7" spans="1:13" x14ac:dyDescent="0.25">
      <c r="A7" s="2">
        <v>5</v>
      </c>
      <c r="B7" s="3" t="s">
        <v>15</v>
      </c>
      <c r="C7" s="2" t="s">
        <v>721</v>
      </c>
      <c r="D7" s="2" t="s">
        <v>38</v>
      </c>
      <c r="E7" s="2" t="s">
        <v>92</v>
      </c>
      <c r="F7" s="4">
        <f>VLOOKUP(C7,'[1]011'!$L$2:$AO$675,30,0)</f>
        <v>16500</v>
      </c>
      <c r="G7" s="4">
        <v>150</v>
      </c>
      <c r="H7" s="4">
        <v>375</v>
      </c>
      <c r="I7" s="4">
        <v>0</v>
      </c>
      <c r="J7" s="4">
        <v>250</v>
      </c>
      <c r="K7" s="4"/>
      <c r="L7" s="4">
        <f t="shared" si="0"/>
        <v>17275</v>
      </c>
      <c r="M7" s="4"/>
    </row>
    <row r="8" spans="1:13" x14ac:dyDescent="0.25">
      <c r="A8" s="2">
        <v>6</v>
      </c>
      <c r="B8" s="3" t="s">
        <v>15</v>
      </c>
      <c r="C8" s="2" t="s">
        <v>785</v>
      </c>
      <c r="D8" s="2" t="s">
        <v>905</v>
      </c>
      <c r="E8" s="2" t="s">
        <v>982</v>
      </c>
      <c r="F8" s="4">
        <f>VLOOKUP(C8,'[1]011'!$L$2:$AO$675,30,0)</f>
        <v>8400</v>
      </c>
      <c r="G8" s="4">
        <v>150</v>
      </c>
      <c r="H8" s="4">
        <v>0</v>
      </c>
      <c r="I8" s="4">
        <v>0</v>
      </c>
      <c r="J8" s="4">
        <v>250</v>
      </c>
      <c r="K8" s="4"/>
      <c r="L8" s="4">
        <f t="shared" si="0"/>
        <v>8800</v>
      </c>
      <c r="M8" s="4"/>
    </row>
    <row r="9" spans="1:13" x14ac:dyDescent="0.25">
      <c r="A9" s="2">
        <v>7</v>
      </c>
      <c r="B9" s="3" t="s">
        <v>15</v>
      </c>
      <c r="C9" s="2" t="s">
        <v>648</v>
      </c>
      <c r="D9" s="2" t="s">
        <v>20</v>
      </c>
      <c r="E9" s="2" t="s">
        <v>69</v>
      </c>
      <c r="F9" s="4">
        <f>VLOOKUP(C9,'[1]011'!$L$2:$AO$675,30,0)</f>
        <v>5520</v>
      </c>
      <c r="G9" s="4">
        <v>150</v>
      </c>
      <c r="H9" s="4">
        <v>0</v>
      </c>
      <c r="I9" s="4">
        <v>0</v>
      </c>
      <c r="J9" s="4">
        <v>250</v>
      </c>
      <c r="K9" s="4"/>
      <c r="L9" s="4">
        <f t="shared" si="0"/>
        <v>5920</v>
      </c>
      <c r="M9" s="4"/>
    </row>
    <row r="10" spans="1:13" x14ac:dyDescent="0.25">
      <c r="A10" s="2">
        <v>8</v>
      </c>
      <c r="B10" s="3" t="s">
        <v>15</v>
      </c>
      <c r="C10" s="2" t="s">
        <v>362</v>
      </c>
      <c r="D10" s="2" t="s">
        <v>39</v>
      </c>
      <c r="E10" s="2" t="s">
        <v>128</v>
      </c>
      <c r="F10" s="4">
        <f>VLOOKUP(C10,'[1]011'!$L$2:$AO$675,30,0)</f>
        <v>7200</v>
      </c>
      <c r="G10" s="4">
        <v>150</v>
      </c>
      <c r="H10" s="4">
        <v>0</v>
      </c>
      <c r="I10" s="4">
        <v>0</v>
      </c>
      <c r="J10" s="4">
        <v>250</v>
      </c>
      <c r="K10" s="4"/>
      <c r="L10" s="4">
        <f t="shared" si="0"/>
        <v>7600</v>
      </c>
      <c r="M10" s="4"/>
    </row>
    <row r="11" spans="1:13" x14ac:dyDescent="0.25">
      <c r="A11" s="2">
        <v>9</v>
      </c>
      <c r="B11" s="3" t="s">
        <v>15</v>
      </c>
      <c r="C11" s="2" t="s">
        <v>299</v>
      </c>
      <c r="D11" s="2" t="s">
        <v>75</v>
      </c>
      <c r="E11" s="2" t="s">
        <v>80</v>
      </c>
      <c r="F11" s="4">
        <f>VLOOKUP(C11,'[1]011'!$L$2:$AO$675,30,0)</f>
        <v>7200</v>
      </c>
      <c r="G11" s="4">
        <v>150</v>
      </c>
      <c r="H11" s="4">
        <v>0</v>
      </c>
      <c r="I11" s="2">
        <v>453.3</v>
      </c>
      <c r="J11" s="4">
        <v>250</v>
      </c>
      <c r="K11" s="4"/>
      <c r="L11" s="4">
        <f t="shared" si="0"/>
        <v>8053.3</v>
      </c>
      <c r="M11" s="4"/>
    </row>
    <row r="12" spans="1:13" x14ac:dyDescent="0.25">
      <c r="A12" s="2">
        <v>10</v>
      </c>
      <c r="B12" s="3" t="s">
        <v>15</v>
      </c>
      <c r="C12" s="2" t="s">
        <v>407</v>
      </c>
      <c r="D12" s="2" t="s">
        <v>20</v>
      </c>
      <c r="E12" s="2" t="s">
        <v>69</v>
      </c>
      <c r="F12" s="4">
        <f>VLOOKUP(C12,'[1]011'!$L$2:$AO$675,30,0)</f>
        <v>5520</v>
      </c>
      <c r="G12" s="4">
        <v>150</v>
      </c>
      <c r="H12" s="4">
        <v>0</v>
      </c>
      <c r="I12" s="4">
        <v>0</v>
      </c>
      <c r="J12" s="4">
        <v>250</v>
      </c>
      <c r="K12" s="4"/>
      <c r="L12" s="4">
        <f t="shared" si="0"/>
        <v>5920</v>
      </c>
      <c r="M12" s="4"/>
    </row>
    <row r="13" spans="1:13" x14ac:dyDescent="0.25">
      <c r="A13" s="2">
        <v>11</v>
      </c>
      <c r="B13" s="3" t="s">
        <v>15</v>
      </c>
      <c r="C13" s="2" t="s">
        <v>746</v>
      </c>
      <c r="D13" s="2" t="s">
        <v>39</v>
      </c>
      <c r="E13" s="2" t="s">
        <v>77</v>
      </c>
      <c r="F13" s="4">
        <f>VLOOKUP(C13,'[1]011'!$L$2:$AO$675,30,0)</f>
        <v>7200</v>
      </c>
      <c r="G13" s="4">
        <v>150</v>
      </c>
      <c r="H13" s="4">
        <v>0</v>
      </c>
      <c r="I13" s="4">
        <v>0</v>
      </c>
      <c r="J13" s="4">
        <v>250</v>
      </c>
      <c r="K13" s="4"/>
      <c r="L13" s="4">
        <f t="shared" si="0"/>
        <v>7600</v>
      </c>
      <c r="M13" s="4"/>
    </row>
    <row r="14" spans="1:13" x14ac:dyDescent="0.25">
      <c r="A14" s="2">
        <v>12</v>
      </c>
      <c r="B14" s="3" t="s">
        <v>15</v>
      </c>
      <c r="C14" s="2" t="s">
        <v>718</v>
      </c>
      <c r="D14" s="2" t="s">
        <v>917</v>
      </c>
      <c r="E14" s="2" t="s">
        <v>983</v>
      </c>
      <c r="F14" s="4">
        <f>VLOOKUP(C14,'[1]011'!$L$2:$AO$675,30,0)</f>
        <v>16500</v>
      </c>
      <c r="G14" s="4">
        <v>150</v>
      </c>
      <c r="H14" s="4">
        <v>375</v>
      </c>
      <c r="I14" s="4">
        <v>0</v>
      </c>
      <c r="J14" s="4">
        <v>250</v>
      </c>
      <c r="K14" s="4"/>
      <c r="L14" s="4">
        <f t="shared" si="0"/>
        <v>17275</v>
      </c>
      <c r="M14" s="4"/>
    </row>
    <row r="15" spans="1:13" x14ac:dyDescent="0.25">
      <c r="A15" s="2">
        <v>13</v>
      </c>
      <c r="B15" s="3" t="s">
        <v>15</v>
      </c>
      <c r="C15" s="2" t="s">
        <v>978</v>
      </c>
      <c r="D15" s="2" t="s">
        <v>905</v>
      </c>
      <c r="E15" s="2" t="s">
        <v>984</v>
      </c>
      <c r="F15" s="4">
        <f>VLOOKUP(C15,'[1]011'!$L$2:$AO$675,30,0)</f>
        <v>5148.3900000000003</v>
      </c>
      <c r="G15" s="4">
        <v>91.94</v>
      </c>
      <c r="H15" s="4">
        <v>0</v>
      </c>
      <c r="I15" s="4">
        <v>0</v>
      </c>
      <c r="J15" s="4">
        <v>153.22999999999999</v>
      </c>
      <c r="K15" s="4"/>
      <c r="L15" s="4">
        <f t="shared" si="0"/>
        <v>5393.5599999999995</v>
      </c>
      <c r="M15" s="4"/>
    </row>
    <row r="16" spans="1:13" x14ac:dyDescent="0.25">
      <c r="A16" s="2">
        <v>14</v>
      </c>
      <c r="B16" s="3" t="s">
        <v>15</v>
      </c>
      <c r="C16" s="2" t="s">
        <v>413</v>
      </c>
      <c r="D16" s="2" t="s">
        <v>905</v>
      </c>
      <c r="E16" s="2" t="s">
        <v>985</v>
      </c>
      <c r="F16" s="4">
        <f>VLOOKUP(C16,'[1]011'!$L$2:$AO$675,30,0)</f>
        <v>8400</v>
      </c>
      <c r="G16" s="4">
        <v>150</v>
      </c>
      <c r="H16" s="4">
        <v>0</v>
      </c>
      <c r="I16" s="4">
        <v>0</v>
      </c>
      <c r="J16" s="4">
        <v>250</v>
      </c>
      <c r="K16" s="4"/>
      <c r="L16" s="4">
        <f t="shared" si="0"/>
        <v>8800</v>
      </c>
      <c r="M16" s="4"/>
    </row>
    <row r="17" spans="1:13" x14ac:dyDescent="0.25">
      <c r="A17" s="2">
        <v>15</v>
      </c>
      <c r="B17" s="3" t="s">
        <v>15</v>
      </c>
      <c r="C17" s="2" t="s">
        <v>524</v>
      </c>
      <c r="D17" s="2" t="s">
        <v>53</v>
      </c>
      <c r="E17" s="2" t="s">
        <v>82</v>
      </c>
      <c r="F17" s="4">
        <f>VLOOKUP(C17,'[1]011'!$L$2:$AO$675,30,0)</f>
        <v>6720</v>
      </c>
      <c r="G17" s="4">
        <v>150</v>
      </c>
      <c r="H17" s="4">
        <v>0</v>
      </c>
      <c r="I17" s="4">
        <v>0</v>
      </c>
      <c r="J17" s="4">
        <v>250</v>
      </c>
      <c r="K17" s="4"/>
      <c r="L17" s="4">
        <f t="shared" si="0"/>
        <v>7120</v>
      </c>
      <c r="M17" s="4"/>
    </row>
    <row r="18" spans="1:13" x14ac:dyDescent="0.25">
      <c r="A18" s="2">
        <v>16</v>
      </c>
      <c r="B18" s="3" t="s">
        <v>15</v>
      </c>
      <c r="C18" s="2" t="s">
        <v>371</v>
      </c>
      <c r="D18" s="2" t="s">
        <v>44</v>
      </c>
      <c r="E18" s="2" t="s">
        <v>16</v>
      </c>
      <c r="F18" s="4">
        <f>VLOOKUP(C18,'[1]011'!$L$2:$AO$675,30,0)</f>
        <v>7200</v>
      </c>
      <c r="G18" s="4">
        <v>140.32</v>
      </c>
      <c r="H18" s="4">
        <v>0</v>
      </c>
      <c r="I18" s="4">
        <v>0</v>
      </c>
      <c r="J18" s="4">
        <v>250</v>
      </c>
      <c r="K18" s="4"/>
      <c r="L18" s="4">
        <f t="shared" si="0"/>
        <v>7590.32</v>
      </c>
      <c r="M18" s="4"/>
    </row>
    <row r="19" spans="1:13" x14ac:dyDescent="0.25">
      <c r="A19" s="2">
        <v>17</v>
      </c>
      <c r="B19" s="3" t="s">
        <v>15</v>
      </c>
      <c r="C19" s="2" t="s">
        <v>492</v>
      </c>
      <c r="D19" s="2" t="s">
        <v>39</v>
      </c>
      <c r="E19" s="2" t="s">
        <v>110</v>
      </c>
      <c r="F19" s="4">
        <f>VLOOKUP(C19,'[1]011'!$L$2:$AO$675,30,0)</f>
        <v>7200</v>
      </c>
      <c r="G19" s="4">
        <v>150</v>
      </c>
      <c r="H19" s="4">
        <v>0</v>
      </c>
      <c r="I19" s="4">
        <v>0</v>
      </c>
      <c r="J19" s="4">
        <v>250</v>
      </c>
      <c r="K19" s="4"/>
      <c r="L19" s="4">
        <f t="shared" si="0"/>
        <v>7600</v>
      </c>
      <c r="M19" s="4"/>
    </row>
    <row r="20" spans="1:13" x14ac:dyDescent="0.25">
      <c r="A20" s="2">
        <v>18</v>
      </c>
      <c r="B20" s="3" t="s">
        <v>15</v>
      </c>
      <c r="C20" s="2" t="s">
        <v>620</v>
      </c>
      <c r="D20" s="2" t="s">
        <v>914</v>
      </c>
      <c r="E20" s="2" t="s">
        <v>109</v>
      </c>
      <c r="F20" s="4">
        <f>VLOOKUP(C20,'[1]011'!$L$2:$AO$675,30,0)</f>
        <v>7200</v>
      </c>
      <c r="G20" s="4">
        <v>150</v>
      </c>
      <c r="H20" s="4">
        <v>0</v>
      </c>
      <c r="I20" s="4">
        <v>0</v>
      </c>
      <c r="J20" s="4">
        <v>250</v>
      </c>
      <c r="K20" s="4"/>
      <c r="L20" s="4">
        <f t="shared" si="0"/>
        <v>7600</v>
      </c>
      <c r="M20" s="4"/>
    </row>
    <row r="21" spans="1:13" x14ac:dyDescent="0.25">
      <c r="A21" s="2">
        <v>19</v>
      </c>
      <c r="B21" s="3" t="s">
        <v>15</v>
      </c>
      <c r="C21" s="2" t="s">
        <v>388</v>
      </c>
      <c r="D21" s="2" t="s">
        <v>28</v>
      </c>
      <c r="E21" s="2" t="s">
        <v>57</v>
      </c>
      <c r="F21" s="4">
        <f>VLOOKUP(C21,'[1]011'!$L$2:$AO$675,30,0)</f>
        <v>6600</v>
      </c>
      <c r="G21" s="4">
        <v>150</v>
      </c>
      <c r="H21" s="4">
        <v>0</v>
      </c>
      <c r="I21" s="4">
        <v>0</v>
      </c>
      <c r="J21" s="4">
        <v>250</v>
      </c>
      <c r="K21" s="4"/>
      <c r="L21" s="4">
        <f t="shared" si="0"/>
        <v>7000</v>
      </c>
      <c r="M21" s="4"/>
    </row>
    <row r="22" spans="1:13" x14ac:dyDescent="0.25">
      <c r="A22" s="2">
        <v>20</v>
      </c>
      <c r="B22" s="3" t="s">
        <v>15</v>
      </c>
      <c r="C22" s="2" t="s">
        <v>771</v>
      </c>
      <c r="D22" s="2" t="s">
        <v>39</v>
      </c>
      <c r="E22" s="2" t="s">
        <v>92</v>
      </c>
      <c r="F22" s="4">
        <f>VLOOKUP(C22,'[1]011'!$L$2:$AO$675,30,0)</f>
        <v>7200</v>
      </c>
      <c r="G22" s="4">
        <v>150</v>
      </c>
      <c r="H22" s="4">
        <v>0</v>
      </c>
      <c r="I22" s="4">
        <v>0</v>
      </c>
      <c r="J22" s="4">
        <v>250</v>
      </c>
      <c r="K22" s="4"/>
      <c r="L22" s="4">
        <f t="shared" si="0"/>
        <v>7600</v>
      </c>
      <c r="M22" s="4"/>
    </row>
    <row r="23" spans="1:13" x14ac:dyDescent="0.25">
      <c r="A23" s="2">
        <v>21</v>
      </c>
      <c r="B23" s="3" t="s">
        <v>15</v>
      </c>
      <c r="C23" s="2" t="s">
        <v>523</v>
      </c>
      <c r="D23" s="2" t="s">
        <v>39</v>
      </c>
      <c r="E23" s="2" t="s">
        <v>68</v>
      </c>
      <c r="F23" s="4">
        <f>VLOOKUP(C23,'[1]011'!$L$2:$AO$675,30,0)</f>
        <v>7200</v>
      </c>
      <c r="G23" s="4">
        <v>150</v>
      </c>
      <c r="H23" s="4">
        <v>0</v>
      </c>
      <c r="I23" s="4">
        <v>0</v>
      </c>
      <c r="J23" s="4">
        <v>250</v>
      </c>
      <c r="K23" s="4"/>
      <c r="L23" s="4">
        <f t="shared" si="0"/>
        <v>7600</v>
      </c>
      <c r="M23" s="4"/>
    </row>
    <row r="24" spans="1:13" x14ac:dyDescent="0.25">
      <c r="A24" s="2">
        <v>22</v>
      </c>
      <c r="B24" s="3" t="s">
        <v>15</v>
      </c>
      <c r="C24" s="2" t="s">
        <v>840</v>
      </c>
      <c r="D24" s="2" t="s">
        <v>905</v>
      </c>
      <c r="E24" s="2" t="s">
        <v>146</v>
      </c>
      <c r="F24" s="4">
        <f>VLOOKUP(C24,'[1]011'!$L$2:$AO$675,30,0)</f>
        <v>3793.55</v>
      </c>
      <c r="G24" s="4">
        <v>0</v>
      </c>
      <c r="H24" s="4">
        <v>0</v>
      </c>
      <c r="I24" s="4">
        <v>0</v>
      </c>
      <c r="J24" s="4">
        <v>112.9</v>
      </c>
      <c r="K24" s="4"/>
      <c r="L24" s="4">
        <f t="shared" si="0"/>
        <v>3906.4500000000003</v>
      </c>
      <c r="M24" s="4"/>
    </row>
    <row r="25" spans="1:13" x14ac:dyDescent="0.25">
      <c r="A25" s="2">
        <v>23</v>
      </c>
      <c r="B25" s="3" t="s">
        <v>15</v>
      </c>
      <c r="C25" s="2" t="s">
        <v>582</v>
      </c>
      <c r="D25" s="2" t="s">
        <v>20</v>
      </c>
      <c r="E25" s="2" t="s">
        <v>68</v>
      </c>
      <c r="F25" s="4">
        <f>VLOOKUP(C25,'[1]011'!$L$2:$AO$675,30,0)</f>
        <v>5520</v>
      </c>
      <c r="G25" s="4">
        <v>150</v>
      </c>
      <c r="H25" s="4">
        <v>0</v>
      </c>
      <c r="I25" s="2">
        <v>393.9</v>
      </c>
      <c r="J25" s="4">
        <v>250</v>
      </c>
      <c r="K25" s="4"/>
      <c r="L25" s="4">
        <f t="shared" si="0"/>
        <v>6313.9</v>
      </c>
      <c r="M25" s="4"/>
    </row>
    <row r="26" spans="1:13" x14ac:dyDescent="0.25">
      <c r="A26" s="2">
        <v>24</v>
      </c>
      <c r="B26" s="3" t="s">
        <v>15</v>
      </c>
      <c r="C26" s="2" t="s">
        <v>525</v>
      </c>
      <c r="D26" s="2" t="s">
        <v>161</v>
      </c>
      <c r="E26" s="2" t="s">
        <v>21</v>
      </c>
      <c r="F26" s="4">
        <f>VLOOKUP(C26,'[1]011'!$L$2:$AO$675,30,0)</f>
        <v>7200</v>
      </c>
      <c r="G26" s="4">
        <v>150</v>
      </c>
      <c r="H26" s="4">
        <v>0</v>
      </c>
      <c r="I26" s="4">
        <v>0</v>
      </c>
      <c r="J26" s="4">
        <v>250</v>
      </c>
      <c r="K26" s="4"/>
      <c r="L26" s="4">
        <f t="shared" si="0"/>
        <v>7600</v>
      </c>
      <c r="M26" s="4"/>
    </row>
    <row r="27" spans="1:13" x14ac:dyDescent="0.25">
      <c r="A27" s="2">
        <v>25</v>
      </c>
      <c r="B27" s="3" t="s">
        <v>15</v>
      </c>
      <c r="C27" s="2" t="s">
        <v>164</v>
      </c>
      <c r="D27" s="2" t="s">
        <v>920</v>
      </c>
      <c r="E27" s="2" t="s">
        <v>67</v>
      </c>
      <c r="F27" s="4">
        <f>VLOOKUP(C27,'[1]011'!$L$2:$AO$675,30,0)</f>
        <v>5760</v>
      </c>
      <c r="G27" s="4">
        <v>150</v>
      </c>
      <c r="H27" s="4">
        <v>0</v>
      </c>
      <c r="I27" s="4">
        <v>0</v>
      </c>
      <c r="J27" s="4">
        <v>250</v>
      </c>
      <c r="K27" s="4"/>
      <c r="L27" s="4">
        <f t="shared" si="0"/>
        <v>6160</v>
      </c>
      <c r="M27" s="4"/>
    </row>
    <row r="28" spans="1:13" x14ac:dyDescent="0.25">
      <c r="A28" s="2">
        <v>26</v>
      </c>
      <c r="B28" s="3" t="s">
        <v>15</v>
      </c>
      <c r="C28" s="2" t="s">
        <v>265</v>
      </c>
      <c r="D28" s="2" t="s">
        <v>133</v>
      </c>
      <c r="E28" s="2" t="s">
        <v>17</v>
      </c>
      <c r="F28" s="4">
        <f>VLOOKUP(C28,'[1]011'!$L$2:$AO$675,30,0)</f>
        <v>6720</v>
      </c>
      <c r="G28" s="4">
        <v>150</v>
      </c>
      <c r="H28" s="4">
        <v>0</v>
      </c>
      <c r="I28" s="4">
        <v>0</v>
      </c>
      <c r="J28" s="4">
        <v>250</v>
      </c>
      <c r="K28" s="4"/>
      <c r="L28" s="4">
        <f t="shared" si="0"/>
        <v>7120</v>
      </c>
      <c r="M28" s="4"/>
    </row>
    <row r="29" spans="1:13" x14ac:dyDescent="0.25">
      <c r="A29" s="2">
        <v>27</v>
      </c>
      <c r="B29" s="3" t="s">
        <v>15</v>
      </c>
      <c r="C29" s="2" t="s">
        <v>719</v>
      </c>
      <c r="D29" s="2" t="s">
        <v>49</v>
      </c>
      <c r="E29" s="2" t="s">
        <v>27</v>
      </c>
      <c r="F29" s="4">
        <f>VLOOKUP(C29,'[1]011'!$L$2:$AO$675,30,0)</f>
        <v>7800</v>
      </c>
      <c r="G29" s="4">
        <v>150</v>
      </c>
      <c r="H29" s="4">
        <v>0</v>
      </c>
      <c r="I29" s="4">
        <v>0</v>
      </c>
      <c r="J29" s="4">
        <v>250</v>
      </c>
      <c r="K29" s="4"/>
      <c r="L29" s="4">
        <f t="shared" si="0"/>
        <v>8200</v>
      </c>
      <c r="M29" s="4"/>
    </row>
    <row r="30" spans="1:13" x14ac:dyDescent="0.25">
      <c r="A30" s="2">
        <v>28</v>
      </c>
      <c r="B30" s="3" t="s">
        <v>15</v>
      </c>
      <c r="C30" s="2" t="s">
        <v>872</v>
      </c>
      <c r="D30" s="2" t="s">
        <v>933</v>
      </c>
      <c r="E30" s="2" t="s">
        <v>16</v>
      </c>
      <c r="F30" s="4">
        <f>VLOOKUP(C30,'[1]011'!$L$2:$AO$675,30,0)</f>
        <v>15400</v>
      </c>
      <c r="G30" s="4">
        <v>0</v>
      </c>
      <c r="H30" s="4">
        <v>375</v>
      </c>
      <c r="I30" s="4">
        <v>0</v>
      </c>
      <c r="J30" s="4">
        <v>250</v>
      </c>
      <c r="K30" s="4"/>
      <c r="L30" s="4">
        <f t="shared" si="0"/>
        <v>16025</v>
      </c>
      <c r="M30" s="4"/>
    </row>
    <row r="31" spans="1:13" x14ac:dyDescent="0.25">
      <c r="A31" s="2">
        <v>29</v>
      </c>
      <c r="B31" s="3" t="s">
        <v>15</v>
      </c>
      <c r="C31" s="2" t="s">
        <v>737</v>
      </c>
      <c r="D31" s="2" t="s">
        <v>39</v>
      </c>
      <c r="E31" s="2" t="s">
        <v>56</v>
      </c>
      <c r="F31" s="4">
        <f>VLOOKUP(C31,'[1]011'!$L$2:$AO$675,30,0)</f>
        <v>7200</v>
      </c>
      <c r="G31" s="4">
        <v>150</v>
      </c>
      <c r="H31" s="4">
        <v>0</v>
      </c>
      <c r="I31" s="4">
        <v>0</v>
      </c>
      <c r="J31" s="4">
        <v>250</v>
      </c>
      <c r="K31" s="4"/>
      <c r="L31" s="4">
        <f t="shared" si="0"/>
        <v>7600</v>
      </c>
      <c r="M31" s="4"/>
    </row>
    <row r="32" spans="1:13" x14ac:dyDescent="0.25">
      <c r="A32" s="2">
        <v>30</v>
      </c>
      <c r="B32" s="3" t="s">
        <v>15</v>
      </c>
      <c r="C32" s="2" t="s">
        <v>283</v>
      </c>
      <c r="D32" s="2" t="s">
        <v>23</v>
      </c>
      <c r="E32" s="2" t="s">
        <v>85</v>
      </c>
      <c r="F32" s="4">
        <f>VLOOKUP(C32,'[1]011'!$L$2:$AO$675,30,0)</f>
        <v>6600</v>
      </c>
      <c r="G32" s="4">
        <v>150</v>
      </c>
      <c r="H32" s="4">
        <v>0</v>
      </c>
      <c r="I32" s="4">
        <v>0</v>
      </c>
      <c r="J32" s="4">
        <v>250</v>
      </c>
      <c r="K32" s="4"/>
      <c r="L32" s="4">
        <f t="shared" si="0"/>
        <v>7000</v>
      </c>
      <c r="M32" s="4"/>
    </row>
    <row r="33" spans="1:13" x14ac:dyDescent="0.25">
      <c r="A33" s="2">
        <v>31</v>
      </c>
      <c r="B33" s="3" t="s">
        <v>15</v>
      </c>
      <c r="C33" s="2" t="s">
        <v>308</v>
      </c>
      <c r="D33" s="2" t="s">
        <v>922</v>
      </c>
      <c r="E33" s="2" t="s">
        <v>100</v>
      </c>
      <c r="F33" s="4">
        <f>VLOOKUP(C33,'[1]011'!$L$2:$AO$675,30,0)</f>
        <v>9890</v>
      </c>
      <c r="G33" s="4">
        <v>150</v>
      </c>
      <c r="H33" s="4">
        <v>0</v>
      </c>
      <c r="I33" s="4">
        <v>0</v>
      </c>
      <c r="J33" s="4">
        <v>250</v>
      </c>
      <c r="K33" s="4"/>
      <c r="L33" s="4">
        <f t="shared" si="0"/>
        <v>10290</v>
      </c>
      <c r="M33" s="4"/>
    </row>
    <row r="34" spans="1:13" x14ac:dyDescent="0.25">
      <c r="A34" s="2">
        <v>32</v>
      </c>
      <c r="B34" s="3" t="s">
        <v>15</v>
      </c>
      <c r="C34" s="2" t="s">
        <v>616</v>
      </c>
      <c r="D34" s="2" t="s">
        <v>51</v>
      </c>
      <c r="E34" s="2" t="s">
        <v>32</v>
      </c>
      <c r="F34" s="4">
        <f>VLOOKUP(C34,'[1]011'!$L$2:$AO$675,30,0)</f>
        <v>9000</v>
      </c>
      <c r="G34" s="4">
        <v>150</v>
      </c>
      <c r="H34" s="4">
        <v>0</v>
      </c>
      <c r="I34" s="4">
        <v>0</v>
      </c>
      <c r="J34" s="4">
        <v>250</v>
      </c>
      <c r="K34" s="4"/>
      <c r="L34" s="4">
        <f t="shared" si="0"/>
        <v>9400</v>
      </c>
      <c r="M34" s="4"/>
    </row>
    <row r="35" spans="1:13" x14ac:dyDescent="0.25">
      <c r="A35" s="2">
        <v>33</v>
      </c>
      <c r="B35" s="3" t="s">
        <v>15</v>
      </c>
      <c r="C35" s="2" t="s">
        <v>231</v>
      </c>
      <c r="D35" s="2" t="s">
        <v>75</v>
      </c>
      <c r="E35" s="2" t="s">
        <v>98</v>
      </c>
      <c r="F35" s="4">
        <f>VLOOKUP(C35,'[1]011'!$L$2:$AO$675,30,0)</f>
        <v>7200</v>
      </c>
      <c r="G35" s="4">
        <v>150</v>
      </c>
      <c r="H35" s="4">
        <v>0</v>
      </c>
      <c r="I35" s="4">
        <v>0</v>
      </c>
      <c r="J35" s="4">
        <v>250</v>
      </c>
      <c r="K35" s="4"/>
      <c r="L35" s="4">
        <f t="shared" si="0"/>
        <v>7600</v>
      </c>
      <c r="M35" s="4"/>
    </row>
    <row r="36" spans="1:13" x14ac:dyDescent="0.25">
      <c r="A36" s="2">
        <v>34</v>
      </c>
      <c r="B36" s="3" t="s">
        <v>15</v>
      </c>
      <c r="C36" s="2" t="s">
        <v>551</v>
      </c>
      <c r="D36" s="2" t="s">
        <v>908</v>
      </c>
      <c r="E36" s="2" t="s">
        <v>62</v>
      </c>
      <c r="F36" s="4">
        <f>VLOOKUP(C36,'[1]011'!$L$2:$AO$675,30,0)</f>
        <v>6120</v>
      </c>
      <c r="G36" s="4">
        <v>150</v>
      </c>
      <c r="H36" s="4">
        <v>0</v>
      </c>
      <c r="I36" s="4">
        <v>0</v>
      </c>
      <c r="J36" s="4">
        <v>250</v>
      </c>
      <c r="K36" s="4"/>
      <c r="L36" s="4">
        <f t="shared" si="0"/>
        <v>6520</v>
      </c>
      <c r="M36" s="4"/>
    </row>
    <row r="37" spans="1:13" x14ac:dyDescent="0.25">
      <c r="A37" s="2">
        <v>35</v>
      </c>
      <c r="B37" s="3" t="s">
        <v>15</v>
      </c>
      <c r="C37" s="2" t="s">
        <v>566</v>
      </c>
      <c r="D37" s="2" t="s">
        <v>914</v>
      </c>
      <c r="E37" s="2" t="s">
        <v>154</v>
      </c>
      <c r="F37" s="4">
        <f>VLOOKUP(C37,'[1]011'!$L$2:$AO$675,30,0)</f>
        <v>7200</v>
      </c>
      <c r="G37" s="4">
        <v>150</v>
      </c>
      <c r="H37" s="4">
        <v>0</v>
      </c>
      <c r="I37" s="4">
        <v>0</v>
      </c>
      <c r="J37" s="4">
        <v>250</v>
      </c>
      <c r="K37" s="4"/>
      <c r="L37" s="4">
        <f t="shared" si="0"/>
        <v>7600</v>
      </c>
      <c r="M37" s="4"/>
    </row>
    <row r="38" spans="1:13" x14ac:dyDescent="0.25">
      <c r="A38" s="2">
        <v>36</v>
      </c>
      <c r="B38" s="3" t="s">
        <v>15</v>
      </c>
      <c r="C38" s="2" t="s">
        <v>384</v>
      </c>
      <c r="D38" s="2" t="s">
        <v>921</v>
      </c>
      <c r="E38" s="2" t="s">
        <v>29</v>
      </c>
      <c r="F38" s="4">
        <f>VLOOKUP(C38,'[1]011'!$L$2:$AO$675,30,0)</f>
        <v>8400</v>
      </c>
      <c r="G38" s="4">
        <v>0</v>
      </c>
      <c r="H38" s="4">
        <v>0</v>
      </c>
      <c r="I38" s="4">
        <v>0</v>
      </c>
      <c r="J38" s="4">
        <v>250</v>
      </c>
      <c r="K38" s="4"/>
      <c r="L38" s="4">
        <f t="shared" si="0"/>
        <v>8650</v>
      </c>
      <c r="M38" s="4"/>
    </row>
    <row r="39" spans="1:13" x14ac:dyDescent="0.25">
      <c r="A39" s="2">
        <v>37</v>
      </c>
      <c r="B39" s="3" t="s">
        <v>15</v>
      </c>
      <c r="C39" s="2" t="s">
        <v>382</v>
      </c>
      <c r="D39" s="2" t="s">
        <v>874</v>
      </c>
      <c r="E39" s="2" t="s">
        <v>873</v>
      </c>
      <c r="F39" s="4">
        <f>VLOOKUP(C39,'[1]011'!$L$2:$AO$675,30,0)</f>
        <v>42000</v>
      </c>
      <c r="G39" s="4">
        <v>150</v>
      </c>
      <c r="H39" s="4">
        <v>375</v>
      </c>
      <c r="I39" s="4">
        <v>0</v>
      </c>
      <c r="J39" s="4">
        <v>250</v>
      </c>
      <c r="K39" s="4"/>
      <c r="L39" s="4">
        <f t="shared" si="0"/>
        <v>42775</v>
      </c>
      <c r="M39" s="4">
        <v>5000</v>
      </c>
    </row>
    <row r="40" spans="1:13" x14ac:dyDescent="0.25">
      <c r="A40" s="2">
        <v>38</v>
      </c>
      <c r="B40" s="3" t="s">
        <v>15</v>
      </c>
      <c r="C40" s="2" t="s">
        <v>166</v>
      </c>
      <c r="D40" s="2" t="s">
        <v>927</v>
      </c>
      <c r="E40" s="2" t="s">
        <v>986</v>
      </c>
      <c r="F40" s="4">
        <f>VLOOKUP(C40,'[1]011'!$L$2:$AO$675,30,0)</f>
        <v>14300</v>
      </c>
      <c r="G40" s="4">
        <v>150</v>
      </c>
      <c r="H40" s="4">
        <v>375</v>
      </c>
      <c r="I40" s="4">
        <v>0</v>
      </c>
      <c r="J40" s="4">
        <v>250</v>
      </c>
      <c r="K40" s="4"/>
      <c r="L40" s="4">
        <f t="shared" si="0"/>
        <v>15075</v>
      </c>
      <c r="M40" s="4"/>
    </row>
    <row r="41" spans="1:13" x14ac:dyDescent="0.25">
      <c r="A41" s="2">
        <v>39</v>
      </c>
      <c r="B41" s="3" t="s">
        <v>15</v>
      </c>
      <c r="C41" s="2" t="s">
        <v>393</v>
      </c>
      <c r="D41" s="2" t="s">
        <v>905</v>
      </c>
      <c r="E41" s="2" t="s">
        <v>59</v>
      </c>
      <c r="F41" s="4">
        <f>VLOOKUP(C41,'[1]011'!$L$2:$AO$675,30,0)</f>
        <v>8400</v>
      </c>
      <c r="G41" s="4">
        <v>150</v>
      </c>
      <c r="H41" s="4">
        <v>0</v>
      </c>
      <c r="I41" s="4">
        <v>0</v>
      </c>
      <c r="J41" s="4">
        <v>250</v>
      </c>
      <c r="K41" s="4"/>
      <c r="L41" s="4">
        <f t="shared" si="0"/>
        <v>8800</v>
      </c>
      <c r="M41" s="4"/>
    </row>
    <row r="42" spans="1:13" x14ac:dyDescent="0.25">
      <c r="A42" s="2">
        <v>40</v>
      </c>
      <c r="B42" s="3" t="s">
        <v>15</v>
      </c>
      <c r="C42" s="2" t="s">
        <v>307</v>
      </c>
      <c r="D42" s="2" t="s">
        <v>39</v>
      </c>
      <c r="E42" s="2" t="s">
        <v>55</v>
      </c>
      <c r="F42" s="4">
        <f>VLOOKUP(C42,'[1]011'!$L$2:$AO$675,30,0)</f>
        <v>7200</v>
      </c>
      <c r="G42" s="4">
        <v>150</v>
      </c>
      <c r="H42" s="4">
        <v>0</v>
      </c>
      <c r="I42" s="4">
        <v>0</v>
      </c>
      <c r="J42" s="4">
        <v>250</v>
      </c>
      <c r="K42" s="4"/>
      <c r="L42" s="4">
        <f t="shared" si="0"/>
        <v>7600</v>
      </c>
      <c r="M42" s="4"/>
    </row>
    <row r="43" spans="1:13" x14ac:dyDescent="0.25">
      <c r="A43" s="2">
        <v>41</v>
      </c>
      <c r="B43" s="3" t="s">
        <v>15</v>
      </c>
      <c r="C43" s="2" t="s">
        <v>370</v>
      </c>
      <c r="D43" s="2" t="s">
        <v>151</v>
      </c>
      <c r="E43" s="2" t="s">
        <v>97</v>
      </c>
      <c r="F43" s="4">
        <f>VLOOKUP(C43,'[1]011'!$L$2:$AO$675,30,0)</f>
        <v>13200</v>
      </c>
      <c r="G43" s="4">
        <v>150</v>
      </c>
      <c r="H43" s="4">
        <v>375</v>
      </c>
      <c r="I43" s="4">
        <v>0</v>
      </c>
      <c r="J43" s="4">
        <v>250</v>
      </c>
      <c r="K43" s="4"/>
      <c r="L43" s="4">
        <f t="shared" si="0"/>
        <v>13975</v>
      </c>
      <c r="M43" s="4"/>
    </row>
    <row r="44" spans="1:13" x14ac:dyDescent="0.25">
      <c r="A44" s="2">
        <v>42</v>
      </c>
      <c r="B44" s="3" t="s">
        <v>15</v>
      </c>
      <c r="C44" s="2" t="s">
        <v>506</v>
      </c>
      <c r="D44" s="2" t="s">
        <v>53</v>
      </c>
      <c r="E44" s="2" t="s">
        <v>26</v>
      </c>
      <c r="F44" s="4">
        <f>VLOOKUP(C44,'[1]011'!$L$2:$AO$675,30,0)</f>
        <v>6720</v>
      </c>
      <c r="G44" s="4">
        <v>150</v>
      </c>
      <c r="H44" s="4">
        <v>0</v>
      </c>
      <c r="I44" s="4">
        <v>0</v>
      </c>
      <c r="J44" s="4">
        <v>250</v>
      </c>
      <c r="K44" s="4"/>
      <c r="L44" s="4">
        <f t="shared" si="0"/>
        <v>7120</v>
      </c>
      <c r="M44" s="4"/>
    </row>
    <row r="45" spans="1:13" x14ac:dyDescent="0.25">
      <c r="A45" s="2">
        <v>43</v>
      </c>
      <c r="B45" s="3" t="s">
        <v>15</v>
      </c>
      <c r="C45" s="2" t="s">
        <v>380</v>
      </c>
      <c r="D45" s="2" t="s">
        <v>914</v>
      </c>
      <c r="E45" s="2" t="s">
        <v>145</v>
      </c>
      <c r="F45" s="4">
        <f>VLOOKUP(C45,'[1]011'!$L$2:$AO$675,30,0)</f>
        <v>7200</v>
      </c>
      <c r="G45" s="4">
        <v>150</v>
      </c>
      <c r="H45" s="4">
        <v>0</v>
      </c>
      <c r="I45" s="4">
        <v>0</v>
      </c>
      <c r="J45" s="4">
        <v>250</v>
      </c>
      <c r="K45" s="4"/>
      <c r="L45" s="4">
        <f t="shared" si="0"/>
        <v>7600</v>
      </c>
      <c r="M45" s="4"/>
    </row>
    <row r="46" spans="1:13" x14ac:dyDescent="0.25">
      <c r="A46" s="2">
        <v>44</v>
      </c>
      <c r="B46" s="3" t="s">
        <v>15</v>
      </c>
      <c r="C46" s="2" t="s">
        <v>157</v>
      </c>
      <c r="D46" s="2" t="s">
        <v>39</v>
      </c>
      <c r="E46" s="2" t="s">
        <v>66</v>
      </c>
      <c r="F46" s="4">
        <f>VLOOKUP(C46,'[1]011'!$L$2:$AO$675,30,0)</f>
        <v>7200</v>
      </c>
      <c r="G46" s="4">
        <v>150</v>
      </c>
      <c r="H46" s="4">
        <v>0</v>
      </c>
      <c r="I46" s="4">
        <v>0</v>
      </c>
      <c r="J46" s="4">
        <v>250</v>
      </c>
      <c r="K46" s="4"/>
      <c r="L46" s="4">
        <f t="shared" si="0"/>
        <v>7600</v>
      </c>
      <c r="M46" s="4"/>
    </row>
    <row r="47" spans="1:13" x14ac:dyDescent="0.25">
      <c r="A47" s="2">
        <v>45</v>
      </c>
      <c r="B47" s="3" t="s">
        <v>15</v>
      </c>
      <c r="C47" s="2" t="s">
        <v>230</v>
      </c>
      <c r="D47" s="2" t="s">
        <v>914</v>
      </c>
      <c r="E47" s="2" t="s">
        <v>987</v>
      </c>
      <c r="F47" s="4">
        <f>VLOOKUP(C47,'[1]011'!$L$2:$AO$675,30,0)</f>
        <v>7200</v>
      </c>
      <c r="G47" s="4">
        <v>150</v>
      </c>
      <c r="H47" s="4">
        <v>0</v>
      </c>
      <c r="I47" s="4">
        <v>0</v>
      </c>
      <c r="J47" s="4">
        <v>250</v>
      </c>
      <c r="K47" s="4"/>
      <c r="L47" s="4">
        <f t="shared" si="0"/>
        <v>7600</v>
      </c>
      <c r="M47" s="4"/>
    </row>
    <row r="48" spans="1:13" x14ac:dyDescent="0.25">
      <c r="A48" s="2">
        <v>46</v>
      </c>
      <c r="B48" s="3" t="s">
        <v>15</v>
      </c>
      <c r="C48" s="2" t="s">
        <v>607</v>
      </c>
      <c r="D48" s="2" t="s">
        <v>905</v>
      </c>
      <c r="E48" s="2" t="s">
        <v>988</v>
      </c>
      <c r="F48" s="4">
        <f>VLOOKUP(C48,'[1]011'!$L$2:$AO$675,30,0)</f>
        <v>8400</v>
      </c>
      <c r="G48" s="4">
        <v>150</v>
      </c>
      <c r="H48" s="4">
        <v>0</v>
      </c>
      <c r="I48" s="4">
        <v>0</v>
      </c>
      <c r="J48" s="4">
        <v>250</v>
      </c>
      <c r="K48" s="4"/>
      <c r="L48" s="4">
        <f t="shared" si="0"/>
        <v>8800</v>
      </c>
      <c r="M48" s="4"/>
    </row>
    <row r="49" spans="1:13" x14ac:dyDescent="0.25">
      <c r="A49" s="2">
        <v>47</v>
      </c>
      <c r="B49" s="3" t="s">
        <v>15</v>
      </c>
      <c r="C49" s="2" t="s">
        <v>881</v>
      </c>
      <c r="D49" s="2" t="s">
        <v>914</v>
      </c>
      <c r="E49" s="2" t="s">
        <v>83</v>
      </c>
      <c r="F49" s="4">
        <f>VLOOKUP(C49,'[1]011'!$L$2:$AO$675,30,0)</f>
        <v>7200</v>
      </c>
      <c r="G49" s="4">
        <v>0</v>
      </c>
      <c r="H49" s="4">
        <v>0</v>
      </c>
      <c r="I49" s="4">
        <v>0</v>
      </c>
      <c r="J49" s="4">
        <v>250</v>
      </c>
      <c r="K49" s="4"/>
      <c r="L49" s="4">
        <f t="shared" si="0"/>
        <v>7450</v>
      </c>
      <c r="M49" s="4"/>
    </row>
    <row r="50" spans="1:13" x14ac:dyDescent="0.25">
      <c r="A50" s="2">
        <v>48</v>
      </c>
      <c r="B50" s="3" t="s">
        <v>15</v>
      </c>
      <c r="C50" s="2" t="s">
        <v>377</v>
      </c>
      <c r="D50" s="2" t="s">
        <v>917</v>
      </c>
      <c r="E50" s="2" t="s">
        <v>167</v>
      </c>
      <c r="F50" s="4">
        <f>VLOOKUP(C50,'[1]011'!$L$2:$AO$675,30,0)</f>
        <v>14300</v>
      </c>
      <c r="G50" s="4">
        <v>150</v>
      </c>
      <c r="H50" s="4">
        <v>0</v>
      </c>
      <c r="I50" s="4">
        <v>0</v>
      </c>
      <c r="J50" s="4">
        <v>250</v>
      </c>
      <c r="K50" s="4"/>
      <c r="L50" s="4">
        <f t="shared" si="0"/>
        <v>14700</v>
      </c>
      <c r="M50" s="4"/>
    </row>
    <row r="51" spans="1:13" x14ac:dyDescent="0.25">
      <c r="A51" s="2">
        <v>49</v>
      </c>
      <c r="B51" s="3" t="s">
        <v>15</v>
      </c>
      <c r="C51" s="2" t="s">
        <v>267</v>
      </c>
      <c r="D51" s="2" t="s">
        <v>39</v>
      </c>
      <c r="E51" s="2" t="s">
        <v>56</v>
      </c>
      <c r="F51" s="4">
        <f>VLOOKUP(C51,'[1]011'!$L$2:$AO$675,30,0)</f>
        <v>7200</v>
      </c>
      <c r="G51" s="4">
        <v>150</v>
      </c>
      <c r="H51" s="4">
        <v>0</v>
      </c>
      <c r="I51" s="4">
        <v>0</v>
      </c>
      <c r="J51" s="4">
        <v>250</v>
      </c>
      <c r="K51" s="4"/>
      <c r="L51" s="4">
        <f t="shared" si="0"/>
        <v>7600</v>
      </c>
      <c r="M51" s="4"/>
    </row>
    <row r="52" spans="1:13" x14ac:dyDescent="0.25">
      <c r="A52" s="2">
        <v>50</v>
      </c>
      <c r="B52" s="3" t="s">
        <v>15</v>
      </c>
      <c r="C52" s="2" t="s">
        <v>136</v>
      </c>
      <c r="D52" s="2" t="s">
        <v>75</v>
      </c>
      <c r="E52" s="2" t="s">
        <v>111</v>
      </c>
      <c r="F52" s="4">
        <f>VLOOKUP(C52,'[1]011'!$L$2:$AO$675,30,0)</f>
        <v>7200</v>
      </c>
      <c r="G52" s="4">
        <v>150</v>
      </c>
      <c r="H52" s="4">
        <v>0</v>
      </c>
      <c r="I52" s="4">
        <v>0</v>
      </c>
      <c r="J52" s="4">
        <v>250</v>
      </c>
      <c r="K52" s="4"/>
      <c r="L52" s="4">
        <f t="shared" si="0"/>
        <v>7600</v>
      </c>
      <c r="M52" s="4"/>
    </row>
    <row r="53" spans="1:13" x14ac:dyDescent="0.25">
      <c r="A53" s="2">
        <v>51</v>
      </c>
      <c r="B53" s="3" t="s">
        <v>15</v>
      </c>
      <c r="C53" s="2" t="s">
        <v>605</v>
      </c>
      <c r="D53" s="2" t="s">
        <v>917</v>
      </c>
      <c r="E53" s="2" t="s">
        <v>95</v>
      </c>
      <c r="F53" s="4">
        <f>VLOOKUP(C53,'[1]011'!$L$2:$AO$675,30,0)</f>
        <v>14300</v>
      </c>
      <c r="G53" s="4">
        <v>150</v>
      </c>
      <c r="H53" s="4">
        <v>0</v>
      </c>
      <c r="I53" s="4">
        <v>0</v>
      </c>
      <c r="J53" s="4">
        <v>250</v>
      </c>
      <c r="K53" s="4"/>
      <c r="L53" s="4">
        <f t="shared" si="0"/>
        <v>14700</v>
      </c>
      <c r="M53" s="4"/>
    </row>
    <row r="54" spans="1:13" x14ac:dyDescent="0.25">
      <c r="A54" s="2">
        <v>52</v>
      </c>
      <c r="B54" s="3" t="s">
        <v>15</v>
      </c>
      <c r="C54" s="2" t="s">
        <v>489</v>
      </c>
      <c r="D54" s="2" t="s">
        <v>39</v>
      </c>
      <c r="E54" s="2" t="s">
        <v>88</v>
      </c>
      <c r="F54" s="4">
        <f>VLOOKUP(C54,'[1]011'!$L$2:$AO$675,30,0)</f>
        <v>7200</v>
      </c>
      <c r="G54" s="4">
        <v>150</v>
      </c>
      <c r="H54" s="4">
        <v>0</v>
      </c>
      <c r="I54" s="4">
        <v>0</v>
      </c>
      <c r="J54" s="4">
        <v>250</v>
      </c>
      <c r="K54" s="4"/>
      <c r="L54" s="4">
        <f t="shared" si="0"/>
        <v>7600</v>
      </c>
      <c r="M54" s="4"/>
    </row>
    <row r="55" spans="1:13" x14ac:dyDescent="0.25">
      <c r="A55" s="2">
        <v>53</v>
      </c>
      <c r="B55" s="3" t="s">
        <v>15</v>
      </c>
      <c r="C55" s="2" t="s">
        <v>208</v>
      </c>
      <c r="D55" s="2" t="s">
        <v>39</v>
      </c>
      <c r="E55" s="2" t="s">
        <v>78</v>
      </c>
      <c r="F55" s="4">
        <f>VLOOKUP(C55,'[1]011'!$L$2:$AO$675,30,0)</f>
        <v>7200</v>
      </c>
      <c r="G55" s="4">
        <v>150</v>
      </c>
      <c r="H55" s="4">
        <v>0</v>
      </c>
      <c r="I55" s="4">
        <v>0</v>
      </c>
      <c r="J55" s="4">
        <v>250</v>
      </c>
      <c r="K55" s="4"/>
      <c r="L55" s="4">
        <f t="shared" si="0"/>
        <v>7600</v>
      </c>
      <c r="M55" s="4"/>
    </row>
    <row r="56" spans="1:13" x14ac:dyDescent="0.25">
      <c r="A56" s="2">
        <v>54</v>
      </c>
      <c r="B56" s="3" t="s">
        <v>15</v>
      </c>
      <c r="C56" s="2" t="s">
        <v>865</v>
      </c>
      <c r="D56" s="2" t="s">
        <v>919</v>
      </c>
      <c r="E56" s="2" t="s">
        <v>989</v>
      </c>
      <c r="F56" s="4">
        <f>VLOOKUP(C56,'[1]011'!$L$2:$AO$675,30,0)</f>
        <v>6000</v>
      </c>
      <c r="G56" s="4">
        <v>0</v>
      </c>
      <c r="H56" s="4">
        <v>0</v>
      </c>
      <c r="I56" s="4">
        <v>0</v>
      </c>
      <c r="J56" s="4">
        <v>250</v>
      </c>
      <c r="K56" s="4"/>
      <c r="L56" s="4">
        <f t="shared" si="0"/>
        <v>6250</v>
      </c>
      <c r="M56" s="4"/>
    </row>
    <row r="57" spans="1:13" x14ac:dyDescent="0.25">
      <c r="A57" s="2">
        <v>55</v>
      </c>
      <c r="B57" s="3" t="s">
        <v>15</v>
      </c>
      <c r="C57" s="2" t="s">
        <v>140</v>
      </c>
      <c r="D57" s="2" t="s">
        <v>914</v>
      </c>
      <c r="E57" s="2" t="s">
        <v>54</v>
      </c>
      <c r="F57" s="4">
        <f>VLOOKUP(C57,'[1]011'!$L$2:$AO$675,30,0)</f>
        <v>7200</v>
      </c>
      <c r="G57" s="4">
        <v>150</v>
      </c>
      <c r="H57" s="4">
        <v>0</v>
      </c>
      <c r="I57" s="4">
        <v>0</v>
      </c>
      <c r="J57" s="4">
        <v>250</v>
      </c>
      <c r="K57" s="4"/>
      <c r="L57" s="4">
        <f t="shared" si="0"/>
        <v>7600</v>
      </c>
      <c r="M57" s="4"/>
    </row>
    <row r="58" spans="1:13" x14ac:dyDescent="0.25">
      <c r="A58" s="2">
        <v>56</v>
      </c>
      <c r="B58" s="3" t="s">
        <v>15</v>
      </c>
      <c r="C58" s="2" t="s">
        <v>573</v>
      </c>
      <c r="D58" s="2" t="s">
        <v>914</v>
      </c>
      <c r="E58" s="2" t="s">
        <v>65</v>
      </c>
      <c r="F58" s="4">
        <f>VLOOKUP(C58,'[1]011'!$L$2:$AO$675,30,0)</f>
        <v>7200</v>
      </c>
      <c r="G58" s="4">
        <v>150</v>
      </c>
      <c r="H58" s="4">
        <v>0</v>
      </c>
      <c r="I58" s="4">
        <v>0</v>
      </c>
      <c r="J58" s="4">
        <v>250</v>
      </c>
      <c r="K58" s="4"/>
      <c r="L58" s="4">
        <f t="shared" si="0"/>
        <v>7600</v>
      </c>
      <c r="M58" s="4"/>
    </row>
    <row r="59" spans="1:13" x14ac:dyDescent="0.25">
      <c r="A59" s="2">
        <v>57</v>
      </c>
      <c r="B59" s="3" t="s">
        <v>15</v>
      </c>
      <c r="C59" s="2" t="s">
        <v>751</v>
      </c>
      <c r="D59" s="2" t="s">
        <v>914</v>
      </c>
      <c r="E59" s="2" t="s">
        <v>171</v>
      </c>
      <c r="F59" s="4">
        <f>VLOOKUP(C59,'[1]011'!$L$2:$AO$675,30,0)</f>
        <v>7200</v>
      </c>
      <c r="G59" s="4">
        <v>150</v>
      </c>
      <c r="H59" s="4">
        <v>0</v>
      </c>
      <c r="I59" s="4">
        <v>0</v>
      </c>
      <c r="J59" s="4">
        <v>250</v>
      </c>
      <c r="K59" s="4"/>
      <c r="L59" s="4">
        <f t="shared" si="0"/>
        <v>7600</v>
      </c>
      <c r="M59" s="4"/>
    </row>
    <row r="60" spans="1:13" x14ac:dyDescent="0.25">
      <c r="A60" s="2">
        <v>58</v>
      </c>
      <c r="B60" s="3" t="s">
        <v>15</v>
      </c>
      <c r="C60" s="2" t="s">
        <v>460</v>
      </c>
      <c r="D60" s="2" t="s">
        <v>39</v>
      </c>
      <c r="E60" s="2" t="s">
        <v>54</v>
      </c>
      <c r="F60" s="4">
        <f>VLOOKUP(C60,'[1]011'!$L$2:$AO$675,30,0)</f>
        <v>7200</v>
      </c>
      <c r="G60" s="4">
        <v>150</v>
      </c>
      <c r="H60" s="4">
        <v>0</v>
      </c>
      <c r="I60" s="4">
        <v>0</v>
      </c>
      <c r="J60" s="4">
        <v>250</v>
      </c>
      <c r="K60" s="4"/>
      <c r="L60" s="4">
        <f t="shared" si="0"/>
        <v>7600</v>
      </c>
      <c r="M60" s="4"/>
    </row>
    <row r="61" spans="1:13" x14ac:dyDescent="0.25">
      <c r="A61" s="2">
        <v>59</v>
      </c>
      <c r="B61" s="3" t="s">
        <v>15</v>
      </c>
      <c r="C61" s="2" t="s">
        <v>286</v>
      </c>
      <c r="D61" s="2" t="s">
        <v>116</v>
      </c>
      <c r="E61" s="2" t="s">
        <v>990</v>
      </c>
      <c r="F61" s="4">
        <f>VLOOKUP(C61,'[1]011'!$L$2:$AO$675,30,0)</f>
        <v>9200</v>
      </c>
      <c r="G61" s="4">
        <v>150</v>
      </c>
      <c r="H61" s="4">
        <v>375</v>
      </c>
      <c r="I61" s="4">
        <v>0</v>
      </c>
      <c r="J61" s="4">
        <v>250</v>
      </c>
      <c r="K61" s="4"/>
      <c r="L61" s="4">
        <f t="shared" si="0"/>
        <v>9975</v>
      </c>
      <c r="M61" s="4"/>
    </row>
    <row r="62" spans="1:13" x14ac:dyDescent="0.25">
      <c r="A62" s="2">
        <v>60</v>
      </c>
      <c r="B62" s="3" t="s">
        <v>15</v>
      </c>
      <c r="C62" s="2" t="s">
        <v>665</v>
      </c>
      <c r="D62" s="2" t="s">
        <v>913</v>
      </c>
      <c r="E62" s="2" t="s">
        <v>124</v>
      </c>
      <c r="F62" s="4">
        <f>VLOOKUP(C62,'[1]011'!$L$2:$AO$675,30,0)</f>
        <v>14300</v>
      </c>
      <c r="G62" s="4">
        <v>150</v>
      </c>
      <c r="H62" s="4">
        <v>375</v>
      </c>
      <c r="I62" s="4">
        <v>0</v>
      </c>
      <c r="J62" s="4">
        <v>250</v>
      </c>
      <c r="K62" s="4"/>
      <c r="L62" s="4">
        <f t="shared" si="0"/>
        <v>15075</v>
      </c>
      <c r="M62" s="4"/>
    </row>
    <row r="63" spans="1:13" x14ac:dyDescent="0.25">
      <c r="A63" s="2">
        <v>61</v>
      </c>
      <c r="B63" s="3" t="s">
        <v>15</v>
      </c>
      <c r="C63" s="2" t="s">
        <v>317</v>
      </c>
      <c r="D63" s="2" t="s">
        <v>905</v>
      </c>
      <c r="E63" s="2" t="s">
        <v>146</v>
      </c>
      <c r="F63" s="4">
        <f>VLOOKUP(C63,'[1]011'!$L$2:$AO$675,30,0)</f>
        <v>8400</v>
      </c>
      <c r="G63" s="4">
        <v>150</v>
      </c>
      <c r="H63" s="4">
        <v>0</v>
      </c>
      <c r="I63" s="4">
        <v>0</v>
      </c>
      <c r="J63" s="4">
        <v>250</v>
      </c>
      <c r="K63" s="4"/>
      <c r="L63" s="4">
        <f t="shared" si="0"/>
        <v>8800</v>
      </c>
      <c r="M63" s="4"/>
    </row>
    <row r="64" spans="1:13" x14ac:dyDescent="0.25">
      <c r="A64" s="2">
        <v>62</v>
      </c>
      <c r="B64" s="3" t="s">
        <v>15</v>
      </c>
      <c r="C64" s="2" t="s">
        <v>449</v>
      </c>
      <c r="D64" s="2" t="s">
        <v>905</v>
      </c>
      <c r="E64" s="2" t="s">
        <v>119</v>
      </c>
      <c r="F64" s="4">
        <f>VLOOKUP(C64,'[1]011'!$L$2:$AO$675,30,0)</f>
        <v>8400</v>
      </c>
      <c r="G64" s="4">
        <v>150</v>
      </c>
      <c r="H64" s="4">
        <v>0</v>
      </c>
      <c r="I64" s="4">
        <v>0</v>
      </c>
      <c r="J64" s="4">
        <v>250</v>
      </c>
      <c r="K64" s="4"/>
      <c r="L64" s="4">
        <f t="shared" si="0"/>
        <v>8800</v>
      </c>
      <c r="M64" s="4"/>
    </row>
    <row r="65" spans="1:13" x14ac:dyDescent="0.25">
      <c r="A65" s="2">
        <v>63</v>
      </c>
      <c r="B65" s="3" t="s">
        <v>15</v>
      </c>
      <c r="C65" s="2" t="s">
        <v>780</v>
      </c>
      <c r="D65" s="2" t="s">
        <v>955</v>
      </c>
      <c r="E65" s="2" t="s">
        <v>37</v>
      </c>
      <c r="F65" s="4">
        <f>VLOOKUP(C65,'[1]011'!$L$2:$AO$675,30,0)</f>
        <v>26250</v>
      </c>
      <c r="G65" s="4">
        <v>150</v>
      </c>
      <c r="H65" s="4">
        <v>375</v>
      </c>
      <c r="I65" s="4">
        <v>0</v>
      </c>
      <c r="J65" s="4">
        <v>250</v>
      </c>
      <c r="K65" s="4"/>
      <c r="L65" s="4">
        <f t="shared" si="0"/>
        <v>27025</v>
      </c>
      <c r="M65" s="4"/>
    </row>
    <row r="66" spans="1:13" x14ac:dyDescent="0.25">
      <c r="A66" s="2">
        <v>64</v>
      </c>
      <c r="B66" s="3" t="s">
        <v>15</v>
      </c>
      <c r="C66" s="2" t="s">
        <v>629</v>
      </c>
      <c r="D66" s="2" t="s">
        <v>28</v>
      </c>
      <c r="E66" s="2" t="s">
        <v>58</v>
      </c>
      <c r="F66" s="4">
        <f>VLOOKUP(C66,'[1]011'!$L$2:$AO$675,30,0)</f>
        <v>6600</v>
      </c>
      <c r="G66" s="4">
        <v>150</v>
      </c>
      <c r="H66" s="4">
        <v>0</v>
      </c>
      <c r="I66" s="4">
        <v>0</v>
      </c>
      <c r="J66" s="4">
        <v>250</v>
      </c>
      <c r="K66" s="4"/>
      <c r="L66" s="4">
        <f t="shared" si="0"/>
        <v>7000</v>
      </c>
      <c r="M66" s="4"/>
    </row>
    <row r="67" spans="1:13" x14ac:dyDescent="0.25">
      <c r="A67" s="2">
        <v>65</v>
      </c>
      <c r="B67" s="3" t="s">
        <v>15</v>
      </c>
      <c r="C67" s="2" t="s">
        <v>589</v>
      </c>
      <c r="D67" s="2" t="s">
        <v>159</v>
      </c>
      <c r="E67" s="2" t="s">
        <v>138</v>
      </c>
      <c r="F67" s="4">
        <f>VLOOKUP(C67,'[1]011'!$L$2:$AO$675,30,0)</f>
        <v>5520</v>
      </c>
      <c r="G67" s="4">
        <v>150</v>
      </c>
      <c r="H67" s="4">
        <v>0</v>
      </c>
      <c r="I67" s="4">
        <v>0</v>
      </c>
      <c r="J67" s="4">
        <v>250</v>
      </c>
      <c r="K67" s="4"/>
      <c r="L67" s="4">
        <f t="shared" ref="L67:L130" si="1">+F67+G67+H67+I67+J67</f>
        <v>5920</v>
      </c>
      <c r="M67" s="4"/>
    </row>
    <row r="68" spans="1:13" x14ac:dyDescent="0.25">
      <c r="A68" s="2">
        <v>66</v>
      </c>
      <c r="B68" s="3" t="s">
        <v>15</v>
      </c>
      <c r="C68" s="2" t="s">
        <v>754</v>
      </c>
      <c r="D68" s="2" t="s">
        <v>23</v>
      </c>
      <c r="E68" s="2" t="s">
        <v>85</v>
      </c>
      <c r="F68" s="4">
        <f>VLOOKUP(C68,'[1]011'!$L$2:$AO$675,30,0)</f>
        <v>6600</v>
      </c>
      <c r="G68" s="4">
        <v>150</v>
      </c>
      <c r="H68" s="4">
        <v>0</v>
      </c>
      <c r="I68" s="4">
        <v>0</v>
      </c>
      <c r="J68" s="4">
        <v>250</v>
      </c>
      <c r="K68" s="4"/>
      <c r="L68" s="4">
        <f t="shared" si="1"/>
        <v>7000</v>
      </c>
      <c r="M68" s="4"/>
    </row>
    <row r="69" spans="1:13" x14ac:dyDescent="0.25">
      <c r="A69" s="2">
        <v>67</v>
      </c>
      <c r="B69" s="3" t="s">
        <v>15</v>
      </c>
      <c r="C69" s="2" t="s">
        <v>385</v>
      </c>
      <c r="D69" s="2" t="s">
        <v>40</v>
      </c>
      <c r="E69" s="2" t="s">
        <v>982</v>
      </c>
      <c r="F69" s="4">
        <f>VLOOKUP(C69,'[1]011'!$L$2:$AO$675,30,0)</f>
        <v>7800</v>
      </c>
      <c r="G69" s="4">
        <v>150</v>
      </c>
      <c r="H69" s="4">
        <v>0</v>
      </c>
      <c r="I69" s="4">
        <v>0</v>
      </c>
      <c r="J69" s="4">
        <v>250</v>
      </c>
      <c r="K69" s="4"/>
      <c r="L69" s="4">
        <f t="shared" si="1"/>
        <v>8200</v>
      </c>
      <c r="M69" s="4"/>
    </row>
    <row r="70" spans="1:13" x14ac:dyDescent="0.25">
      <c r="A70" s="2">
        <v>68</v>
      </c>
      <c r="B70" s="3" t="s">
        <v>15</v>
      </c>
      <c r="C70" s="2" t="s">
        <v>349</v>
      </c>
      <c r="D70" s="2" t="s">
        <v>39</v>
      </c>
      <c r="E70" s="2" t="s">
        <v>107</v>
      </c>
      <c r="F70" s="4">
        <f>VLOOKUP(C70,'[1]011'!$L$2:$AO$675,30,0)</f>
        <v>7200</v>
      </c>
      <c r="G70" s="4">
        <v>150</v>
      </c>
      <c r="H70" s="4">
        <v>0</v>
      </c>
      <c r="I70" s="4">
        <v>0</v>
      </c>
      <c r="J70" s="4">
        <v>250</v>
      </c>
      <c r="K70" s="4"/>
      <c r="L70" s="4">
        <f t="shared" si="1"/>
        <v>7600</v>
      </c>
      <c r="M70" s="4"/>
    </row>
    <row r="71" spans="1:13" x14ac:dyDescent="0.25">
      <c r="A71" s="2">
        <v>69</v>
      </c>
      <c r="B71" s="3" t="s">
        <v>15</v>
      </c>
      <c r="C71" s="2" t="s">
        <v>627</v>
      </c>
      <c r="D71" s="2" t="s">
        <v>28</v>
      </c>
      <c r="E71" s="2" t="s">
        <v>57</v>
      </c>
      <c r="F71" s="4">
        <f>VLOOKUP(C71,'[1]011'!$L$2:$AO$675,30,0)</f>
        <v>6600</v>
      </c>
      <c r="G71" s="4">
        <v>0</v>
      </c>
      <c r="H71" s="4">
        <v>0</v>
      </c>
      <c r="I71" s="4">
        <v>0</v>
      </c>
      <c r="J71" s="4">
        <v>250</v>
      </c>
      <c r="K71" s="4"/>
      <c r="L71" s="4">
        <f t="shared" si="1"/>
        <v>6850</v>
      </c>
      <c r="M71" s="4"/>
    </row>
    <row r="72" spans="1:13" x14ac:dyDescent="0.25">
      <c r="A72" s="2">
        <v>70</v>
      </c>
      <c r="B72" s="3" t="s">
        <v>15</v>
      </c>
      <c r="C72" s="2" t="s">
        <v>870</v>
      </c>
      <c r="D72" s="2" t="s">
        <v>39</v>
      </c>
      <c r="E72" s="2" t="s">
        <v>108</v>
      </c>
      <c r="F72" s="4">
        <f>VLOOKUP(C72,'[1]011'!$L$2:$AO$675,30,0)</f>
        <v>7200</v>
      </c>
      <c r="G72" s="4">
        <v>0</v>
      </c>
      <c r="H72" s="4">
        <v>0</v>
      </c>
      <c r="I72" s="4">
        <v>0</v>
      </c>
      <c r="J72" s="4">
        <v>250</v>
      </c>
      <c r="K72" s="4"/>
      <c r="L72" s="4">
        <f t="shared" si="1"/>
        <v>7450</v>
      </c>
      <c r="M72" s="4"/>
    </row>
    <row r="73" spans="1:13" x14ac:dyDescent="0.25">
      <c r="A73" s="2">
        <v>71</v>
      </c>
      <c r="B73" s="3" t="s">
        <v>15</v>
      </c>
      <c r="C73" s="2" t="s">
        <v>206</v>
      </c>
      <c r="D73" s="2" t="s">
        <v>39</v>
      </c>
      <c r="E73" s="2" t="s">
        <v>64</v>
      </c>
      <c r="F73" s="4">
        <f>VLOOKUP(C73,'[1]011'!$L$2:$AO$675,30,0)</f>
        <v>7200</v>
      </c>
      <c r="G73" s="4">
        <v>150</v>
      </c>
      <c r="H73" s="4">
        <v>0</v>
      </c>
      <c r="I73" s="4">
        <v>0</v>
      </c>
      <c r="J73" s="4">
        <v>250</v>
      </c>
      <c r="K73" s="4"/>
      <c r="L73" s="4">
        <f t="shared" si="1"/>
        <v>7600</v>
      </c>
      <c r="M73" s="4"/>
    </row>
    <row r="74" spans="1:13" x14ac:dyDescent="0.25">
      <c r="A74" s="2">
        <v>72</v>
      </c>
      <c r="B74" s="3" t="s">
        <v>15</v>
      </c>
      <c r="C74" s="2" t="s">
        <v>774</v>
      </c>
      <c r="D74" s="2" t="s">
        <v>922</v>
      </c>
      <c r="E74" s="2" t="s">
        <v>103</v>
      </c>
      <c r="F74" s="4">
        <f>VLOOKUP(C74,'[1]011'!$L$2:$AO$675,30,0)</f>
        <v>9890</v>
      </c>
      <c r="G74" s="4">
        <v>150</v>
      </c>
      <c r="H74" s="4">
        <v>0</v>
      </c>
      <c r="I74" s="4">
        <v>0</v>
      </c>
      <c r="J74" s="4">
        <v>250</v>
      </c>
      <c r="K74" s="4"/>
      <c r="L74" s="4">
        <f t="shared" si="1"/>
        <v>10290</v>
      </c>
      <c r="M74" s="4"/>
    </row>
    <row r="75" spans="1:13" x14ac:dyDescent="0.25">
      <c r="A75" s="2">
        <v>73</v>
      </c>
      <c r="B75" s="3" t="s">
        <v>15</v>
      </c>
      <c r="C75" s="2" t="s">
        <v>322</v>
      </c>
      <c r="D75" s="2" t="s">
        <v>28</v>
      </c>
      <c r="E75" s="2" t="s">
        <v>58</v>
      </c>
      <c r="F75" s="4">
        <f>VLOOKUP(C75,'[1]011'!$L$2:$AO$675,30,0)</f>
        <v>6600</v>
      </c>
      <c r="G75" s="4">
        <v>0</v>
      </c>
      <c r="H75" s="4">
        <v>0</v>
      </c>
      <c r="I75" s="4">
        <v>0</v>
      </c>
      <c r="J75" s="4">
        <v>250</v>
      </c>
      <c r="K75" s="4"/>
      <c r="L75" s="4">
        <f t="shared" si="1"/>
        <v>6850</v>
      </c>
      <c r="M75" s="4"/>
    </row>
    <row r="76" spans="1:13" x14ac:dyDescent="0.25">
      <c r="A76" s="2">
        <v>74</v>
      </c>
      <c r="B76" s="3" t="s">
        <v>15</v>
      </c>
      <c r="C76" s="2" t="s">
        <v>583</v>
      </c>
      <c r="D76" s="2" t="s">
        <v>75</v>
      </c>
      <c r="E76" s="2" t="s">
        <v>97</v>
      </c>
      <c r="F76" s="4">
        <f>VLOOKUP(C76,'[1]011'!$L$2:$AO$675,30,0)</f>
        <v>7200</v>
      </c>
      <c r="G76" s="4">
        <v>150</v>
      </c>
      <c r="H76" s="4">
        <v>0</v>
      </c>
      <c r="I76" s="4">
        <v>0</v>
      </c>
      <c r="J76" s="4">
        <v>250</v>
      </c>
      <c r="K76" s="4"/>
      <c r="L76" s="4">
        <f t="shared" si="1"/>
        <v>7600</v>
      </c>
      <c r="M76" s="4"/>
    </row>
    <row r="77" spans="1:13" x14ac:dyDescent="0.25">
      <c r="A77" s="2">
        <v>75</v>
      </c>
      <c r="B77" s="3" t="s">
        <v>15</v>
      </c>
      <c r="C77" s="2" t="s">
        <v>758</v>
      </c>
      <c r="D77" s="2" t="s">
        <v>24</v>
      </c>
      <c r="E77" s="2" t="s">
        <v>138</v>
      </c>
      <c r="F77" s="4">
        <f>VLOOKUP(C77,'[1]011'!$L$2:$AO$675,30,0)</f>
        <v>5520</v>
      </c>
      <c r="G77" s="4">
        <v>150</v>
      </c>
      <c r="H77" s="4">
        <v>0</v>
      </c>
      <c r="I77" s="4">
        <v>0</v>
      </c>
      <c r="J77" s="4">
        <v>250</v>
      </c>
      <c r="K77" s="4"/>
      <c r="L77" s="4">
        <f t="shared" si="1"/>
        <v>5920</v>
      </c>
      <c r="M77" s="4"/>
    </row>
    <row r="78" spans="1:13" x14ac:dyDescent="0.25">
      <c r="A78" s="2">
        <v>76</v>
      </c>
      <c r="B78" s="3" t="s">
        <v>15</v>
      </c>
      <c r="C78" s="2" t="s">
        <v>679</v>
      </c>
      <c r="D78" s="2" t="s">
        <v>42</v>
      </c>
      <c r="E78" s="2" t="s">
        <v>991</v>
      </c>
      <c r="F78" s="4">
        <f>VLOOKUP(C78,'[1]011'!$L$2:$AO$675,30,0)</f>
        <v>7200</v>
      </c>
      <c r="G78" s="4">
        <v>150</v>
      </c>
      <c r="H78" s="4">
        <v>0</v>
      </c>
      <c r="I78" s="4">
        <v>0</v>
      </c>
      <c r="J78" s="4">
        <v>250</v>
      </c>
      <c r="K78" s="4"/>
      <c r="L78" s="4">
        <f t="shared" si="1"/>
        <v>7600</v>
      </c>
      <c r="M78" s="4"/>
    </row>
    <row r="79" spans="1:13" x14ac:dyDescent="0.25">
      <c r="A79" s="2">
        <v>77</v>
      </c>
      <c r="B79" s="3" t="s">
        <v>15</v>
      </c>
      <c r="C79" s="2" t="s">
        <v>759</v>
      </c>
      <c r="D79" s="2" t="s">
        <v>42</v>
      </c>
      <c r="E79" s="2" t="s">
        <v>991</v>
      </c>
      <c r="F79" s="4">
        <f>VLOOKUP(C79,'[1]011'!$L$2:$AO$675,30,0)</f>
        <v>7200</v>
      </c>
      <c r="G79" s="4">
        <v>150</v>
      </c>
      <c r="H79" s="4">
        <v>0</v>
      </c>
      <c r="I79" s="4">
        <v>0</v>
      </c>
      <c r="J79" s="4">
        <v>250</v>
      </c>
      <c r="K79" s="4"/>
      <c r="L79" s="4">
        <f t="shared" si="1"/>
        <v>7600</v>
      </c>
      <c r="M79" s="4"/>
    </row>
    <row r="80" spans="1:13" x14ac:dyDescent="0.25">
      <c r="A80" s="2">
        <v>78</v>
      </c>
      <c r="B80" s="3" t="s">
        <v>15</v>
      </c>
      <c r="C80" s="2" t="s">
        <v>689</v>
      </c>
      <c r="D80" s="2" t="s">
        <v>39</v>
      </c>
      <c r="E80" s="2" t="s">
        <v>93</v>
      </c>
      <c r="F80" s="4">
        <f>VLOOKUP(C80,'[1]011'!$L$2:$AO$675,30,0)</f>
        <v>7200</v>
      </c>
      <c r="G80" s="4">
        <v>150</v>
      </c>
      <c r="H80" s="4">
        <v>0</v>
      </c>
      <c r="I80" s="4">
        <v>0</v>
      </c>
      <c r="J80" s="4">
        <v>250</v>
      </c>
      <c r="K80" s="4"/>
      <c r="L80" s="4">
        <f t="shared" si="1"/>
        <v>7600</v>
      </c>
      <c r="M80" s="4"/>
    </row>
    <row r="81" spans="1:13" x14ac:dyDescent="0.25">
      <c r="A81" s="2">
        <v>79</v>
      </c>
      <c r="B81" s="3" t="s">
        <v>15</v>
      </c>
      <c r="C81" s="2" t="s">
        <v>233</v>
      </c>
      <c r="D81" s="2" t="s">
        <v>39</v>
      </c>
      <c r="E81" s="2" t="s">
        <v>96</v>
      </c>
      <c r="F81" s="4">
        <f>VLOOKUP(C81,'[1]011'!$L$2:$AO$675,30,0)</f>
        <v>7200</v>
      </c>
      <c r="G81" s="4">
        <v>150</v>
      </c>
      <c r="H81" s="4">
        <v>0</v>
      </c>
      <c r="I81" s="4">
        <v>0</v>
      </c>
      <c r="J81" s="4">
        <v>250</v>
      </c>
      <c r="K81" s="4"/>
      <c r="L81" s="4">
        <f t="shared" si="1"/>
        <v>7600</v>
      </c>
      <c r="M81" s="4"/>
    </row>
    <row r="82" spans="1:13" x14ac:dyDescent="0.25">
      <c r="A82" s="2">
        <v>80</v>
      </c>
      <c r="B82" s="3" t="s">
        <v>15</v>
      </c>
      <c r="C82" s="2" t="s">
        <v>179</v>
      </c>
      <c r="D82" s="2" t="s">
        <v>917</v>
      </c>
      <c r="E82" s="2" t="s">
        <v>146</v>
      </c>
      <c r="F82" s="4">
        <f>VLOOKUP(C82,'[1]011'!$L$2:$AO$675,30,0)</f>
        <v>16500</v>
      </c>
      <c r="G82" s="4">
        <v>0</v>
      </c>
      <c r="H82" s="4">
        <v>375</v>
      </c>
      <c r="I82" s="4">
        <v>0</v>
      </c>
      <c r="J82" s="4">
        <v>250</v>
      </c>
      <c r="K82" s="4"/>
      <c r="L82" s="4">
        <f t="shared" si="1"/>
        <v>17125</v>
      </c>
      <c r="M82" s="4"/>
    </row>
    <row r="83" spans="1:13" x14ac:dyDescent="0.25">
      <c r="A83" s="2">
        <v>81</v>
      </c>
      <c r="B83" s="3" t="s">
        <v>15</v>
      </c>
      <c r="C83" s="2" t="s">
        <v>219</v>
      </c>
      <c r="D83" s="2" t="s">
        <v>39</v>
      </c>
      <c r="E83" s="2" t="s">
        <v>90</v>
      </c>
      <c r="F83" s="4">
        <f>VLOOKUP(C83,'[1]011'!$L$2:$AO$675,30,0)</f>
        <v>7200</v>
      </c>
      <c r="G83" s="4">
        <v>150</v>
      </c>
      <c r="H83" s="4">
        <v>0</v>
      </c>
      <c r="I83" s="4">
        <v>0</v>
      </c>
      <c r="J83" s="4">
        <v>250</v>
      </c>
      <c r="K83" s="4"/>
      <c r="L83" s="4">
        <f t="shared" si="1"/>
        <v>7600</v>
      </c>
      <c r="M83" s="4"/>
    </row>
    <row r="84" spans="1:13" x14ac:dyDescent="0.25">
      <c r="A84" s="2">
        <v>82</v>
      </c>
      <c r="B84" s="3" t="s">
        <v>15</v>
      </c>
      <c r="C84" s="2" t="s">
        <v>184</v>
      </c>
      <c r="D84" s="2" t="s">
        <v>28</v>
      </c>
      <c r="E84" s="2" t="s">
        <v>57</v>
      </c>
      <c r="F84" s="4">
        <f>VLOOKUP(C84,'[1]011'!$L$2:$AO$675,30,0)</f>
        <v>6600</v>
      </c>
      <c r="G84" s="4">
        <v>150</v>
      </c>
      <c r="H84" s="4">
        <v>0</v>
      </c>
      <c r="I84" s="4">
        <v>0</v>
      </c>
      <c r="J84" s="4">
        <v>250</v>
      </c>
      <c r="K84" s="4"/>
      <c r="L84" s="4">
        <f t="shared" si="1"/>
        <v>7000</v>
      </c>
      <c r="M84" s="4"/>
    </row>
    <row r="85" spans="1:13" x14ac:dyDescent="0.25">
      <c r="A85" s="2">
        <v>83</v>
      </c>
      <c r="B85" s="3" t="s">
        <v>15</v>
      </c>
      <c r="C85" s="2" t="s">
        <v>291</v>
      </c>
      <c r="D85" s="2" t="s">
        <v>39</v>
      </c>
      <c r="E85" s="2" t="s">
        <v>54</v>
      </c>
      <c r="F85" s="4">
        <f>VLOOKUP(C85,'[1]011'!$L$2:$AO$675,30,0)</f>
        <v>7200</v>
      </c>
      <c r="G85" s="4">
        <v>150</v>
      </c>
      <c r="H85" s="4">
        <v>0</v>
      </c>
      <c r="I85" s="4">
        <v>0</v>
      </c>
      <c r="J85" s="4">
        <v>250</v>
      </c>
      <c r="K85" s="4"/>
      <c r="L85" s="4">
        <f t="shared" si="1"/>
        <v>7600</v>
      </c>
      <c r="M85" s="4"/>
    </row>
    <row r="86" spans="1:13" x14ac:dyDescent="0.25">
      <c r="A86" s="2">
        <v>84</v>
      </c>
      <c r="B86" s="3" t="s">
        <v>15</v>
      </c>
      <c r="C86" s="2" t="s">
        <v>788</v>
      </c>
      <c r="D86" s="2" t="s">
        <v>933</v>
      </c>
      <c r="E86" s="2" t="s">
        <v>16</v>
      </c>
      <c r="F86" s="4">
        <f>VLOOKUP(C86,'[1]011'!$L$2:$AO$675,30,0)</f>
        <v>20186.25</v>
      </c>
      <c r="G86" s="4">
        <v>150</v>
      </c>
      <c r="H86" s="4">
        <v>375</v>
      </c>
      <c r="I86" s="4">
        <v>0</v>
      </c>
      <c r="J86" s="4">
        <v>250</v>
      </c>
      <c r="K86" s="4"/>
      <c r="L86" s="4">
        <f t="shared" si="1"/>
        <v>20961.25</v>
      </c>
      <c r="M86" s="4"/>
    </row>
    <row r="87" spans="1:13" x14ac:dyDescent="0.25">
      <c r="A87" s="2">
        <v>85</v>
      </c>
      <c r="B87" s="3" t="s">
        <v>15</v>
      </c>
      <c r="C87" s="2" t="s">
        <v>369</v>
      </c>
      <c r="D87" s="2" t="s">
        <v>39</v>
      </c>
      <c r="E87" s="2" t="s">
        <v>104</v>
      </c>
      <c r="F87" s="4">
        <f>VLOOKUP(C87,'[1]011'!$L$2:$AO$675,30,0)</f>
        <v>7200</v>
      </c>
      <c r="G87" s="4">
        <v>150</v>
      </c>
      <c r="H87" s="4">
        <v>0</v>
      </c>
      <c r="I87" s="4">
        <v>0</v>
      </c>
      <c r="J87" s="4">
        <v>250</v>
      </c>
      <c r="K87" s="4"/>
      <c r="L87" s="4">
        <f t="shared" si="1"/>
        <v>7600</v>
      </c>
      <c r="M87" s="4"/>
    </row>
    <row r="88" spans="1:13" x14ac:dyDescent="0.25">
      <c r="A88" s="2">
        <v>86</v>
      </c>
      <c r="B88" s="3" t="s">
        <v>15</v>
      </c>
      <c r="C88" s="2" t="s">
        <v>271</v>
      </c>
      <c r="D88" s="2" t="s">
        <v>20</v>
      </c>
      <c r="E88" s="2" t="s">
        <v>66</v>
      </c>
      <c r="F88" s="4">
        <f>VLOOKUP(C88,'[1]011'!$L$2:$AO$675,30,0)</f>
        <v>5520</v>
      </c>
      <c r="G88" s="4">
        <v>150</v>
      </c>
      <c r="H88" s="4">
        <v>0</v>
      </c>
      <c r="I88" s="4">
        <v>0</v>
      </c>
      <c r="J88" s="4">
        <v>250</v>
      </c>
      <c r="K88" s="4"/>
      <c r="L88" s="4">
        <f t="shared" si="1"/>
        <v>5920</v>
      </c>
      <c r="M88" s="4"/>
    </row>
    <row r="89" spans="1:13" x14ac:dyDescent="0.25">
      <c r="A89" s="2">
        <v>87</v>
      </c>
      <c r="B89" s="3" t="s">
        <v>15</v>
      </c>
      <c r="C89" s="2" t="s">
        <v>245</v>
      </c>
      <c r="D89" s="2" t="s">
        <v>964</v>
      </c>
      <c r="E89" s="2" t="s">
        <v>26</v>
      </c>
      <c r="F89" s="4">
        <f>VLOOKUP(C89,'[1]011'!$L$2:$AO$675,30,0)</f>
        <v>26250</v>
      </c>
      <c r="G89" s="4">
        <v>150</v>
      </c>
      <c r="H89" s="4">
        <v>375</v>
      </c>
      <c r="I89" s="4">
        <v>0</v>
      </c>
      <c r="J89" s="4">
        <v>250</v>
      </c>
      <c r="K89" s="4"/>
      <c r="L89" s="4">
        <f t="shared" si="1"/>
        <v>27025</v>
      </c>
      <c r="M89" s="4"/>
    </row>
    <row r="90" spans="1:13" x14ac:dyDescent="0.25">
      <c r="A90" s="2">
        <v>88</v>
      </c>
      <c r="B90" s="3" t="s">
        <v>15</v>
      </c>
      <c r="C90" s="2" t="s">
        <v>890</v>
      </c>
      <c r="D90" s="2" t="s">
        <v>39</v>
      </c>
      <c r="E90" s="2" t="s">
        <v>139</v>
      </c>
      <c r="F90" s="4">
        <f>VLOOKUP(C90,'[1]011'!$L$2:$AO$675,30,0)</f>
        <v>7200</v>
      </c>
      <c r="G90" s="4">
        <v>0</v>
      </c>
      <c r="H90" s="4">
        <v>0</v>
      </c>
      <c r="I90" s="4">
        <v>0</v>
      </c>
      <c r="J90" s="4">
        <v>250</v>
      </c>
      <c r="K90" s="4"/>
      <c r="L90" s="4">
        <f t="shared" si="1"/>
        <v>7450</v>
      </c>
      <c r="M90" s="4"/>
    </row>
    <row r="91" spans="1:13" x14ac:dyDescent="0.25">
      <c r="A91" s="2">
        <v>89</v>
      </c>
      <c r="B91" s="3" t="s">
        <v>15</v>
      </c>
      <c r="C91" s="2" t="s">
        <v>783</v>
      </c>
      <c r="D91" s="2" t="s">
        <v>73</v>
      </c>
      <c r="E91" s="2" t="s">
        <v>80</v>
      </c>
      <c r="F91" s="4">
        <f>VLOOKUP(C91,'[1]011'!$L$2:$AO$675,30,0)</f>
        <v>7800</v>
      </c>
      <c r="G91" s="4">
        <v>150</v>
      </c>
      <c r="H91" s="4">
        <v>0</v>
      </c>
      <c r="I91" s="4">
        <v>0</v>
      </c>
      <c r="J91" s="4">
        <v>250</v>
      </c>
      <c r="K91" s="4"/>
      <c r="L91" s="4">
        <f t="shared" si="1"/>
        <v>8200</v>
      </c>
      <c r="M91" s="4"/>
    </row>
    <row r="92" spans="1:13" x14ac:dyDescent="0.25">
      <c r="A92" s="2">
        <v>90</v>
      </c>
      <c r="B92" s="3" t="s">
        <v>15</v>
      </c>
      <c r="C92" s="2" t="s">
        <v>284</v>
      </c>
      <c r="D92" s="2" t="s">
        <v>36</v>
      </c>
      <c r="E92" s="2" t="s">
        <v>986</v>
      </c>
      <c r="F92" s="4">
        <f>VLOOKUP(C92,'[1]011'!$L$2:$AO$675,30,0)</f>
        <v>7200</v>
      </c>
      <c r="G92" s="4">
        <v>150</v>
      </c>
      <c r="H92" s="4">
        <v>0</v>
      </c>
      <c r="I92" s="4">
        <v>0</v>
      </c>
      <c r="J92" s="4">
        <v>250</v>
      </c>
      <c r="K92" s="4"/>
      <c r="L92" s="4">
        <f t="shared" si="1"/>
        <v>7600</v>
      </c>
      <c r="M92" s="4"/>
    </row>
    <row r="93" spans="1:13" x14ac:dyDescent="0.25">
      <c r="A93" s="2">
        <v>91</v>
      </c>
      <c r="B93" s="3" t="s">
        <v>15</v>
      </c>
      <c r="C93" s="2" t="s">
        <v>248</v>
      </c>
      <c r="D93" s="2" t="s">
        <v>38</v>
      </c>
      <c r="E93" s="2" t="s">
        <v>70</v>
      </c>
      <c r="F93" s="4">
        <f>VLOOKUP(C93,'[1]011'!$L$2:$AO$675,30,0)</f>
        <v>16500</v>
      </c>
      <c r="G93" s="4">
        <v>150</v>
      </c>
      <c r="H93" s="4">
        <v>375</v>
      </c>
      <c r="I93" s="4">
        <v>0</v>
      </c>
      <c r="J93" s="4">
        <v>250</v>
      </c>
      <c r="K93" s="4"/>
      <c r="L93" s="4">
        <f t="shared" si="1"/>
        <v>17275</v>
      </c>
      <c r="M93" s="4"/>
    </row>
    <row r="94" spans="1:13" x14ac:dyDescent="0.25">
      <c r="A94" s="2">
        <v>92</v>
      </c>
      <c r="B94" s="3" t="s">
        <v>15</v>
      </c>
      <c r="C94" s="2" t="s">
        <v>611</v>
      </c>
      <c r="D94" s="2" t="s">
        <v>958</v>
      </c>
      <c r="E94" s="2" t="s">
        <v>21</v>
      </c>
      <c r="F94" s="4">
        <f>VLOOKUP(C94,'[1]011'!$L$2:$AO$675,30,0)</f>
        <v>26250</v>
      </c>
      <c r="G94" s="4">
        <v>150</v>
      </c>
      <c r="H94" s="4">
        <v>375</v>
      </c>
      <c r="I94" s="4">
        <v>0</v>
      </c>
      <c r="J94" s="4">
        <v>250</v>
      </c>
      <c r="K94" s="4"/>
      <c r="L94" s="4">
        <f t="shared" si="1"/>
        <v>27025</v>
      </c>
      <c r="M94" s="4"/>
    </row>
    <row r="95" spans="1:13" x14ac:dyDescent="0.25">
      <c r="A95" s="2">
        <v>93</v>
      </c>
      <c r="B95" s="3" t="s">
        <v>15</v>
      </c>
      <c r="C95" s="2" t="s">
        <v>378</v>
      </c>
      <c r="D95" s="2" t="s">
        <v>39</v>
      </c>
      <c r="E95" s="2" t="s">
        <v>54</v>
      </c>
      <c r="F95" s="4">
        <f>VLOOKUP(C95,'[1]011'!$L$2:$AO$675,30,0)</f>
        <v>7200</v>
      </c>
      <c r="G95" s="4">
        <v>150</v>
      </c>
      <c r="H95" s="4">
        <v>0</v>
      </c>
      <c r="I95" s="4">
        <v>0</v>
      </c>
      <c r="J95" s="4">
        <v>250</v>
      </c>
      <c r="K95" s="4"/>
      <c r="L95" s="4">
        <f t="shared" si="1"/>
        <v>7600</v>
      </c>
      <c r="M95" s="4"/>
    </row>
    <row r="96" spans="1:13" x14ac:dyDescent="0.25">
      <c r="A96" s="2">
        <v>94</v>
      </c>
      <c r="B96" s="3" t="s">
        <v>15</v>
      </c>
      <c r="C96" s="2" t="s">
        <v>651</v>
      </c>
      <c r="D96" s="2" t="s">
        <v>33</v>
      </c>
      <c r="E96" s="2" t="s">
        <v>992</v>
      </c>
      <c r="F96" s="4">
        <f>VLOOKUP(C96,'[1]011'!$L$2:$AO$675,30,0)</f>
        <v>13200</v>
      </c>
      <c r="G96" s="4">
        <v>150</v>
      </c>
      <c r="H96" s="4">
        <v>375</v>
      </c>
      <c r="I96" s="4">
        <v>0</v>
      </c>
      <c r="J96" s="4">
        <v>250</v>
      </c>
      <c r="K96" s="4"/>
      <c r="L96" s="4">
        <f t="shared" si="1"/>
        <v>13975</v>
      </c>
      <c r="M96" s="4"/>
    </row>
    <row r="97" spans="1:13" x14ac:dyDescent="0.25">
      <c r="A97" s="2">
        <v>95</v>
      </c>
      <c r="B97" s="3" t="s">
        <v>15</v>
      </c>
      <c r="C97" s="2" t="s">
        <v>213</v>
      </c>
      <c r="D97" s="2" t="s">
        <v>916</v>
      </c>
      <c r="E97" s="2" t="s">
        <v>85</v>
      </c>
      <c r="F97" s="4">
        <f>VLOOKUP(C97,'[1]011'!$L$2:$AO$675,30,0)</f>
        <v>8400</v>
      </c>
      <c r="G97" s="4">
        <v>150</v>
      </c>
      <c r="H97" s="4">
        <v>0</v>
      </c>
      <c r="I97" s="4">
        <v>0</v>
      </c>
      <c r="J97" s="4">
        <v>250</v>
      </c>
      <c r="K97" s="4"/>
      <c r="L97" s="4">
        <f t="shared" si="1"/>
        <v>8800</v>
      </c>
      <c r="M97" s="4"/>
    </row>
    <row r="98" spans="1:13" x14ac:dyDescent="0.25">
      <c r="A98" s="2">
        <v>96</v>
      </c>
      <c r="B98" s="3" t="s">
        <v>15</v>
      </c>
      <c r="C98" s="2" t="s">
        <v>324</v>
      </c>
      <c r="D98" s="2" t="s">
        <v>47</v>
      </c>
      <c r="E98" s="2" t="s">
        <v>27</v>
      </c>
      <c r="F98" s="4">
        <f>VLOOKUP(C98,'[1]011'!$L$2:$AO$675,30,0)</f>
        <v>9890</v>
      </c>
      <c r="G98" s="4">
        <v>150</v>
      </c>
      <c r="H98" s="4">
        <v>0</v>
      </c>
      <c r="I98" s="4">
        <v>0</v>
      </c>
      <c r="J98" s="4">
        <v>250</v>
      </c>
      <c r="K98" s="4"/>
      <c r="L98" s="4">
        <f t="shared" si="1"/>
        <v>10290</v>
      </c>
      <c r="M98" s="4"/>
    </row>
    <row r="99" spans="1:13" x14ac:dyDescent="0.25">
      <c r="A99" s="2">
        <v>97</v>
      </c>
      <c r="B99" s="3" t="s">
        <v>15</v>
      </c>
      <c r="C99" s="2" t="s">
        <v>705</v>
      </c>
      <c r="D99" s="2" t="s">
        <v>920</v>
      </c>
      <c r="E99" s="2" t="s">
        <v>109</v>
      </c>
      <c r="F99" s="4">
        <f>VLOOKUP(C99,'[1]011'!$L$2:$AO$675,30,0)</f>
        <v>5760</v>
      </c>
      <c r="G99" s="4">
        <v>0</v>
      </c>
      <c r="H99" s="4">
        <v>0</v>
      </c>
      <c r="I99" s="4">
        <v>0</v>
      </c>
      <c r="J99" s="4">
        <v>250</v>
      </c>
      <c r="K99" s="4"/>
      <c r="L99" s="4">
        <f t="shared" si="1"/>
        <v>6010</v>
      </c>
      <c r="M99" s="4"/>
    </row>
    <row r="100" spans="1:13" x14ac:dyDescent="0.25">
      <c r="A100" s="2">
        <v>98</v>
      </c>
      <c r="B100" s="3" t="s">
        <v>15</v>
      </c>
      <c r="C100" s="2" t="s">
        <v>127</v>
      </c>
      <c r="D100" s="2" t="s">
        <v>39</v>
      </c>
      <c r="E100" s="2" t="s">
        <v>94</v>
      </c>
      <c r="F100" s="4">
        <f>VLOOKUP(C100,'[1]011'!$L$2:$AO$675,30,0)</f>
        <v>7200</v>
      </c>
      <c r="G100" s="4">
        <v>150</v>
      </c>
      <c r="H100" s="4">
        <v>0</v>
      </c>
      <c r="I100" s="4">
        <v>0</v>
      </c>
      <c r="J100" s="4">
        <v>250</v>
      </c>
      <c r="K100" s="4"/>
      <c r="L100" s="4">
        <f t="shared" si="1"/>
        <v>7600</v>
      </c>
      <c r="M100" s="4"/>
    </row>
    <row r="101" spans="1:13" x14ac:dyDescent="0.25">
      <c r="A101" s="2">
        <v>99</v>
      </c>
      <c r="B101" s="3" t="s">
        <v>15</v>
      </c>
      <c r="C101" s="2" t="s">
        <v>251</v>
      </c>
      <c r="D101" s="2" t="s">
        <v>38</v>
      </c>
      <c r="E101" s="2" t="s">
        <v>96</v>
      </c>
      <c r="F101" s="4">
        <f>VLOOKUP(C101,'[1]011'!$L$2:$AO$675,30,0)</f>
        <v>16500</v>
      </c>
      <c r="G101" s="4">
        <v>150</v>
      </c>
      <c r="H101" s="4">
        <v>375</v>
      </c>
      <c r="I101" s="4">
        <v>0</v>
      </c>
      <c r="J101" s="4">
        <v>250</v>
      </c>
      <c r="K101" s="4"/>
      <c r="L101" s="4">
        <f t="shared" si="1"/>
        <v>17275</v>
      </c>
      <c r="M101" s="4"/>
    </row>
    <row r="102" spans="1:13" x14ac:dyDescent="0.25">
      <c r="A102" s="2">
        <v>100</v>
      </c>
      <c r="B102" s="3" t="s">
        <v>15</v>
      </c>
      <c r="C102" s="2" t="s">
        <v>398</v>
      </c>
      <c r="D102" s="2" t="s">
        <v>907</v>
      </c>
      <c r="E102" s="2" t="s">
        <v>62</v>
      </c>
      <c r="F102" s="4">
        <f>VLOOKUP(C102,'[1]011'!$L$2:$AO$675,30,0)</f>
        <v>6120</v>
      </c>
      <c r="G102" s="4">
        <v>150</v>
      </c>
      <c r="H102" s="4">
        <v>0</v>
      </c>
      <c r="I102" s="4">
        <v>0</v>
      </c>
      <c r="J102" s="4">
        <v>250</v>
      </c>
      <c r="K102" s="4"/>
      <c r="L102" s="4">
        <f t="shared" si="1"/>
        <v>6520</v>
      </c>
      <c r="M102" s="4"/>
    </row>
    <row r="103" spans="1:13" x14ac:dyDescent="0.25">
      <c r="A103" s="2">
        <v>101</v>
      </c>
      <c r="B103" s="3" t="s">
        <v>15</v>
      </c>
      <c r="C103" s="2" t="s">
        <v>333</v>
      </c>
      <c r="D103" s="2" t="s">
        <v>920</v>
      </c>
      <c r="E103" s="2" t="s">
        <v>78</v>
      </c>
      <c r="F103" s="4">
        <f>VLOOKUP(C103,'[1]011'!$L$2:$AO$675,30,0)</f>
        <v>5760</v>
      </c>
      <c r="G103" s="4">
        <v>150</v>
      </c>
      <c r="H103" s="4">
        <v>0</v>
      </c>
      <c r="I103" s="4">
        <v>0</v>
      </c>
      <c r="J103" s="4">
        <v>250</v>
      </c>
      <c r="K103" s="4"/>
      <c r="L103" s="4">
        <f t="shared" si="1"/>
        <v>6160</v>
      </c>
      <c r="M103" s="4"/>
    </row>
    <row r="104" spans="1:13" x14ac:dyDescent="0.25">
      <c r="A104" s="2">
        <v>102</v>
      </c>
      <c r="B104" s="3" t="s">
        <v>15</v>
      </c>
      <c r="C104" s="2" t="s">
        <v>882</v>
      </c>
      <c r="D104" s="2" t="s">
        <v>39</v>
      </c>
      <c r="E104" s="2" t="s">
        <v>77</v>
      </c>
      <c r="F104" s="4">
        <f>VLOOKUP(C104,'[1]011'!$L$2:$AO$675,30,0)</f>
        <v>7200</v>
      </c>
      <c r="G104" s="4">
        <v>0</v>
      </c>
      <c r="H104" s="4">
        <v>0</v>
      </c>
      <c r="I104" s="4">
        <v>0</v>
      </c>
      <c r="J104" s="4">
        <v>250</v>
      </c>
      <c r="K104" s="4"/>
      <c r="L104" s="4">
        <f t="shared" si="1"/>
        <v>7450</v>
      </c>
      <c r="M104" s="4"/>
    </row>
    <row r="105" spans="1:13" x14ac:dyDescent="0.25">
      <c r="A105" s="2">
        <v>103</v>
      </c>
      <c r="B105" s="3" t="s">
        <v>15</v>
      </c>
      <c r="C105" s="2" t="s">
        <v>498</v>
      </c>
      <c r="D105" s="2" t="s">
        <v>913</v>
      </c>
      <c r="E105" s="2" t="s">
        <v>80</v>
      </c>
      <c r="F105" s="4">
        <f>VLOOKUP(C105,'[1]011'!$L$2:$AO$675,30,0)</f>
        <v>14300</v>
      </c>
      <c r="G105" s="4">
        <v>150</v>
      </c>
      <c r="H105" s="4">
        <v>0</v>
      </c>
      <c r="I105" s="4">
        <v>0</v>
      </c>
      <c r="J105" s="4">
        <v>250</v>
      </c>
      <c r="K105" s="4"/>
      <c r="L105" s="4">
        <f t="shared" si="1"/>
        <v>14700</v>
      </c>
      <c r="M105" s="4"/>
    </row>
    <row r="106" spans="1:13" x14ac:dyDescent="0.25">
      <c r="A106" s="2">
        <v>104</v>
      </c>
      <c r="B106" s="3" t="s">
        <v>15</v>
      </c>
      <c r="C106" s="2" t="s">
        <v>272</v>
      </c>
      <c r="D106" s="2" t="s">
        <v>913</v>
      </c>
      <c r="E106" s="2" t="s">
        <v>123</v>
      </c>
      <c r="F106" s="4">
        <f>VLOOKUP(C106,'[1]011'!$L$2:$AO$675,30,0)</f>
        <v>14300</v>
      </c>
      <c r="G106" s="4">
        <v>150</v>
      </c>
      <c r="H106" s="4">
        <v>375</v>
      </c>
      <c r="I106" s="4">
        <v>0</v>
      </c>
      <c r="J106" s="4">
        <v>250</v>
      </c>
      <c r="K106" s="4"/>
      <c r="L106" s="4">
        <f t="shared" si="1"/>
        <v>15075</v>
      </c>
      <c r="M106" s="4"/>
    </row>
    <row r="107" spans="1:13" x14ac:dyDescent="0.25">
      <c r="A107" s="2">
        <v>105</v>
      </c>
      <c r="B107" s="3" t="s">
        <v>15</v>
      </c>
      <c r="C107" s="2" t="s">
        <v>672</v>
      </c>
      <c r="D107" s="2" t="s">
        <v>39</v>
      </c>
      <c r="E107" s="2" t="s">
        <v>83</v>
      </c>
      <c r="F107" s="4">
        <f>VLOOKUP(C107,'[1]011'!$L$2:$AO$675,30,0)</f>
        <v>7200</v>
      </c>
      <c r="G107" s="4">
        <v>150</v>
      </c>
      <c r="H107" s="4">
        <v>0</v>
      </c>
      <c r="I107" s="4">
        <v>0</v>
      </c>
      <c r="J107" s="4">
        <v>250</v>
      </c>
      <c r="K107" s="4"/>
      <c r="L107" s="4">
        <f t="shared" si="1"/>
        <v>7600</v>
      </c>
      <c r="M107" s="4"/>
    </row>
    <row r="108" spans="1:13" x14ac:dyDescent="0.25">
      <c r="A108" s="2">
        <v>106</v>
      </c>
      <c r="B108" s="3" t="s">
        <v>15</v>
      </c>
      <c r="C108" s="2" t="s">
        <v>560</v>
      </c>
      <c r="D108" s="2" t="s">
        <v>937</v>
      </c>
      <c r="E108" s="2" t="s">
        <v>30</v>
      </c>
      <c r="F108" s="4">
        <f>VLOOKUP(C108,'[1]011'!$L$2:$AO$675,30,0)</f>
        <v>11500</v>
      </c>
      <c r="G108" s="4">
        <v>150</v>
      </c>
      <c r="H108" s="4">
        <v>0</v>
      </c>
      <c r="I108" s="4">
        <v>0</v>
      </c>
      <c r="J108" s="4">
        <v>250</v>
      </c>
      <c r="K108" s="4"/>
      <c r="L108" s="4">
        <f t="shared" si="1"/>
        <v>11900</v>
      </c>
      <c r="M108" s="4"/>
    </row>
    <row r="109" spans="1:13" x14ac:dyDescent="0.25">
      <c r="A109" s="2">
        <v>107</v>
      </c>
      <c r="B109" s="3" t="s">
        <v>15</v>
      </c>
      <c r="C109" s="2" t="s">
        <v>479</v>
      </c>
      <c r="D109" s="2" t="s">
        <v>907</v>
      </c>
      <c r="E109" s="2" t="s">
        <v>62</v>
      </c>
      <c r="F109" s="4">
        <f>VLOOKUP(C109,'[1]011'!$L$2:$AO$675,30,0)</f>
        <v>6120</v>
      </c>
      <c r="G109" s="4">
        <v>150</v>
      </c>
      <c r="H109" s="4">
        <v>0</v>
      </c>
      <c r="I109" s="4">
        <v>0</v>
      </c>
      <c r="J109" s="4">
        <v>250</v>
      </c>
      <c r="K109" s="4"/>
      <c r="L109" s="4">
        <f t="shared" si="1"/>
        <v>6520</v>
      </c>
      <c r="M109" s="4"/>
    </row>
    <row r="110" spans="1:13" x14ac:dyDescent="0.25">
      <c r="A110" s="2">
        <v>108</v>
      </c>
      <c r="B110" s="3" t="s">
        <v>15</v>
      </c>
      <c r="C110" s="2" t="s">
        <v>347</v>
      </c>
      <c r="D110" s="2" t="s">
        <v>933</v>
      </c>
      <c r="E110" s="2" t="s">
        <v>83</v>
      </c>
      <c r="F110" s="4">
        <f>VLOOKUP(C110,'[1]011'!$L$2:$AO$675,30,0)</f>
        <v>17476.8</v>
      </c>
      <c r="G110" s="4">
        <v>150</v>
      </c>
      <c r="H110" s="4">
        <v>0</v>
      </c>
      <c r="I110" s="4">
        <v>0</v>
      </c>
      <c r="J110" s="4">
        <v>250</v>
      </c>
      <c r="K110" s="4"/>
      <c r="L110" s="4">
        <f t="shared" si="1"/>
        <v>17876.8</v>
      </c>
      <c r="M110" s="4"/>
    </row>
    <row r="111" spans="1:13" x14ac:dyDescent="0.25">
      <c r="A111" s="2">
        <v>109</v>
      </c>
      <c r="B111" s="3" t="s">
        <v>15</v>
      </c>
      <c r="C111" s="2" t="s">
        <v>790</v>
      </c>
      <c r="D111" s="2" t="s">
        <v>905</v>
      </c>
      <c r="E111" s="2" t="s">
        <v>120</v>
      </c>
      <c r="F111" s="4">
        <f>VLOOKUP(C111,'[1]011'!$L$2:$AO$675,30,0)</f>
        <v>9890</v>
      </c>
      <c r="G111" s="4">
        <v>150</v>
      </c>
      <c r="H111" s="4">
        <v>0</v>
      </c>
      <c r="I111" s="4">
        <v>0</v>
      </c>
      <c r="J111" s="4">
        <v>250</v>
      </c>
      <c r="K111" s="4"/>
      <c r="L111" s="4">
        <f t="shared" si="1"/>
        <v>10290</v>
      </c>
      <c r="M111" s="4"/>
    </row>
    <row r="112" spans="1:13" x14ac:dyDescent="0.25">
      <c r="A112" s="2">
        <v>110</v>
      </c>
      <c r="B112" s="3" t="s">
        <v>15</v>
      </c>
      <c r="C112" s="2" t="s">
        <v>549</v>
      </c>
      <c r="D112" s="2" t="s">
        <v>907</v>
      </c>
      <c r="E112" s="2" t="s">
        <v>62</v>
      </c>
      <c r="F112" s="4">
        <f>VLOOKUP(C112,'[1]011'!$L$2:$AO$675,30,0)</f>
        <v>6120</v>
      </c>
      <c r="G112" s="4">
        <v>150</v>
      </c>
      <c r="H112" s="4">
        <v>0</v>
      </c>
      <c r="I112" s="4">
        <v>0</v>
      </c>
      <c r="J112" s="4">
        <v>250</v>
      </c>
      <c r="K112" s="4"/>
      <c r="L112" s="4">
        <f t="shared" si="1"/>
        <v>6520</v>
      </c>
      <c r="M112" s="4"/>
    </row>
    <row r="113" spans="1:13" x14ac:dyDescent="0.25">
      <c r="A113" s="2">
        <v>111</v>
      </c>
      <c r="B113" s="3" t="s">
        <v>15</v>
      </c>
      <c r="C113" s="2" t="s">
        <v>770</v>
      </c>
      <c r="D113" s="2" t="s">
        <v>39</v>
      </c>
      <c r="E113" s="2" t="s">
        <v>90</v>
      </c>
      <c r="F113" s="4">
        <f>VLOOKUP(C113,'[1]011'!$L$2:$AO$675,30,0)</f>
        <v>7200</v>
      </c>
      <c r="G113" s="4">
        <v>150</v>
      </c>
      <c r="H113" s="4">
        <v>0</v>
      </c>
      <c r="I113" s="4">
        <v>0</v>
      </c>
      <c r="J113" s="4">
        <v>250</v>
      </c>
      <c r="K113" s="4"/>
      <c r="L113" s="4">
        <f t="shared" si="1"/>
        <v>7600</v>
      </c>
      <c r="M113" s="4"/>
    </row>
    <row r="114" spans="1:13" x14ac:dyDescent="0.25">
      <c r="A114" s="2">
        <v>112</v>
      </c>
      <c r="B114" s="3" t="s">
        <v>15</v>
      </c>
      <c r="C114" s="2" t="s">
        <v>630</v>
      </c>
      <c r="D114" s="2" t="s">
        <v>28</v>
      </c>
      <c r="E114" s="2" t="s">
        <v>58</v>
      </c>
      <c r="F114" s="4">
        <f>VLOOKUP(C114,'[1]011'!$L$2:$AO$675,30,0)</f>
        <v>6600</v>
      </c>
      <c r="G114" s="4">
        <v>150</v>
      </c>
      <c r="H114" s="4">
        <v>0</v>
      </c>
      <c r="I114" s="4">
        <v>0</v>
      </c>
      <c r="J114" s="4">
        <v>250</v>
      </c>
      <c r="K114" s="4"/>
      <c r="L114" s="4">
        <f t="shared" si="1"/>
        <v>7000</v>
      </c>
      <c r="M114" s="4"/>
    </row>
    <row r="115" spans="1:13" x14ac:dyDescent="0.25">
      <c r="A115" s="2">
        <v>113</v>
      </c>
      <c r="B115" s="3" t="s">
        <v>15</v>
      </c>
      <c r="C115" s="2" t="s">
        <v>253</v>
      </c>
      <c r="D115" s="2" t="s">
        <v>42</v>
      </c>
      <c r="E115" s="2" t="s">
        <v>993</v>
      </c>
      <c r="F115" s="4">
        <f>VLOOKUP(C115,'[1]011'!$L$2:$AO$675,30,0)</f>
        <v>7200</v>
      </c>
      <c r="G115" s="4">
        <v>150</v>
      </c>
      <c r="H115" s="4">
        <v>0</v>
      </c>
      <c r="I115" s="4">
        <v>0</v>
      </c>
      <c r="J115" s="4">
        <v>250</v>
      </c>
      <c r="K115" s="4"/>
      <c r="L115" s="4">
        <f t="shared" si="1"/>
        <v>7600</v>
      </c>
      <c r="M115" s="4"/>
    </row>
    <row r="116" spans="1:13" x14ac:dyDescent="0.25">
      <c r="A116" s="2">
        <v>114</v>
      </c>
      <c r="B116" s="3" t="s">
        <v>15</v>
      </c>
      <c r="C116" s="2" t="s">
        <v>408</v>
      </c>
      <c r="D116" s="2" t="s">
        <v>20</v>
      </c>
      <c r="E116" s="2" t="s">
        <v>69</v>
      </c>
      <c r="F116" s="4">
        <f>VLOOKUP(C116,'[1]011'!$L$2:$AO$675,30,0)</f>
        <v>5520</v>
      </c>
      <c r="G116" s="4">
        <v>150</v>
      </c>
      <c r="H116" s="4">
        <v>0</v>
      </c>
      <c r="I116" s="4">
        <v>0</v>
      </c>
      <c r="J116" s="4">
        <v>250</v>
      </c>
      <c r="K116" s="4"/>
      <c r="L116" s="4">
        <f t="shared" si="1"/>
        <v>5920</v>
      </c>
      <c r="M116" s="4"/>
    </row>
    <row r="117" spans="1:13" x14ac:dyDescent="0.25">
      <c r="A117" s="2">
        <v>115</v>
      </c>
      <c r="B117" s="3" t="s">
        <v>15</v>
      </c>
      <c r="C117" s="2" t="s">
        <v>692</v>
      </c>
      <c r="D117" s="2" t="s">
        <v>981</v>
      </c>
      <c r="E117" s="2" t="s">
        <v>994</v>
      </c>
      <c r="F117" s="4">
        <f>VLOOKUP(C117,'[1]011'!$L$2:$AO$675,30,0)</f>
        <v>26250</v>
      </c>
      <c r="G117" s="4">
        <v>150</v>
      </c>
      <c r="H117" s="4">
        <v>375</v>
      </c>
      <c r="I117" s="4">
        <v>0</v>
      </c>
      <c r="J117" s="4">
        <v>250</v>
      </c>
      <c r="K117" s="4"/>
      <c r="L117" s="4">
        <f t="shared" si="1"/>
        <v>27025</v>
      </c>
      <c r="M117" s="4"/>
    </row>
    <row r="118" spans="1:13" x14ac:dyDescent="0.25">
      <c r="A118" s="2">
        <v>116</v>
      </c>
      <c r="B118" s="3" t="s">
        <v>15</v>
      </c>
      <c r="C118" s="2" t="s">
        <v>279</v>
      </c>
      <c r="D118" s="2" t="s">
        <v>926</v>
      </c>
      <c r="E118" s="2" t="s">
        <v>85</v>
      </c>
      <c r="F118" s="4">
        <f>VLOOKUP(C118,'[1]011'!$L$2:$AO$675,30,0)</f>
        <v>9200</v>
      </c>
      <c r="G118" s="4">
        <v>150</v>
      </c>
      <c r="H118" s="4">
        <v>375</v>
      </c>
      <c r="I118" s="4">
        <v>0</v>
      </c>
      <c r="J118" s="4">
        <v>250</v>
      </c>
      <c r="K118" s="4"/>
      <c r="L118" s="4">
        <f t="shared" si="1"/>
        <v>9975</v>
      </c>
      <c r="M118" s="4"/>
    </row>
    <row r="119" spans="1:13" x14ac:dyDescent="0.25">
      <c r="A119" s="2">
        <v>117</v>
      </c>
      <c r="B119" s="3" t="s">
        <v>15</v>
      </c>
      <c r="C119" s="2" t="s">
        <v>889</v>
      </c>
      <c r="D119" s="2" t="s">
        <v>36</v>
      </c>
      <c r="E119" s="2" t="s">
        <v>995</v>
      </c>
      <c r="F119" s="4">
        <f>VLOOKUP(C119,'[1]011'!$L$2:$AO$675,30,0)</f>
        <v>7200</v>
      </c>
      <c r="G119" s="4">
        <v>0</v>
      </c>
      <c r="H119" s="4">
        <v>0</v>
      </c>
      <c r="I119" s="4">
        <v>0</v>
      </c>
      <c r="J119" s="4">
        <v>250</v>
      </c>
      <c r="K119" s="4"/>
      <c r="L119" s="4">
        <f t="shared" si="1"/>
        <v>7450</v>
      </c>
      <c r="M119" s="4"/>
    </row>
    <row r="120" spans="1:13" x14ac:dyDescent="0.25">
      <c r="A120" s="2">
        <v>118</v>
      </c>
      <c r="B120" s="3" t="s">
        <v>15</v>
      </c>
      <c r="C120" s="2" t="s">
        <v>710</v>
      </c>
      <c r="D120" s="2" t="s">
        <v>20</v>
      </c>
      <c r="E120" s="2" t="s">
        <v>69</v>
      </c>
      <c r="F120" s="4">
        <f>VLOOKUP(C120,'[1]011'!$L$2:$AO$675,30,0)</f>
        <v>5520</v>
      </c>
      <c r="G120" s="4">
        <v>150</v>
      </c>
      <c r="H120" s="4">
        <v>0</v>
      </c>
      <c r="I120" s="4">
        <v>0</v>
      </c>
      <c r="J120" s="4">
        <v>250</v>
      </c>
      <c r="K120" s="4"/>
      <c r="L120" s="4">
        <f t="shared" si="1"/>
        <v>5920</v>
      </c>
      <c r="M120" s="4"/>
    </row>
    <row r="121" spans="1:13" x14ac:dyDescent="0.25">
      <c r="A121" s="2">
        <v>119</v>
      </c>
      <c r="B121" s="3" t="s">
        <v>15</v>
      </c>
      <c r="C121" s="2" t="s">
        <v>663</v>
      </c>
      <c r="D121" s="2" t="s">
        <v>20</v>
      </c>
      <c r="E121" s="2" t="s">
        <v>96</v>
      </c>
      <c r="F121" s="4">
        <f>VLOOKUP(C121,'[1]011'!$L$2:$AO$675,30,0)</f>
        <v>5520</v>
      </c>
      <c r="G121" s="4">
        <v>150</v>
      </c>
      <c r="H121" s="4">
        <v>0</v>
      </c>
      <c r="I121" s="4">
        <v>0</v>
      </c>
      <c r="J121" s="4">
        <v>250</v>
      </c>
      <c r="K121" s="4"/>
      <c r="L121" s="4">
        <f t="shared" si="1"/>
        <v>5920</v>
      </c>
      <c r="M121" s="4"/>
    </row>
    <row r="122" spans="1:13" x14ac:dyDescent="0.25">
      <c r="A122" s="2">
        <v>120</v>
      </c>
      <c r="B122" s="3" t="s">
        <v>15</v>
      </c>
      <c r="C122" s="2" t="s">
        <v>883</v>
      </c>
      <c r="D122" s="2" t="s">
        <v>39</v>
      </c>
      <c r="E122" s="2" t="s">
        <v>68</v>
      </c>
      <c r="F122" s="4">
        <f>VLOOKUP(C122,'[1]011'!$L$2:$AO$675,30,0)</f>
        <v>7200</v>
      </c>
      <c r="G122" s="4">
        <v>0</v>
      </c>
      <c r="H122" s="4">
        <v>0</v>
      </c>
      <c r="I122" s="4">
        <v>0</v>
      </c>
      <c r="J122" s="4">
        <v>250</v>
      </c>
      <c r="K122" s="4"/>
      <c r="L122" s="4">
        <f t="shared" si="1"/>
        <v>7450</v>
      </c>
      <c r="M122" s="4"/>
    </row>
    <row r="123" spans="1:13" x14ac:dyDescent="0.25">
      <c r="A123" s="2">
        <v>121</v>
      </c>
      <c r="B123" s="3" t="s">
        <v>15</v>
      </c>
      <c r="C123" s="2" t="s">
        <v>255</v>
      </c>
      <c r="D123" s="2" t="s">
        <v>155</v>
      </c>
      <c r="E123" s="2" t="s">
        <v>2</v>
      </c>
      <c r="F123" s="4">
        <f>VLOOKUP(C123,'[1]011'!$L$2:$AO$675,30,0)</f>
        <v>26250</v>
      </c>
      <c r="G123" s="4">
        <v>150</v>
      </c>
      <c r="H123" s="4">
        <v>375</v>
      </c>
      <c r="I123" s="4">
        <v>0</v>
      </c>
      <c r="J123" s="4">
        <v>250</v>
      </c>
      <c r="K123" s="4"/>
      <c r="L123" s="4">
        <f t="shared" si="1"/>
        <v>27025</v>
      </c>
      <c r="M123" s="4"/>
    </row>
    <row r="124" spans="1:13" x14ac:dyDescent="0.25">
      <c r="A124" s="2">
        <v>122</v>
      </c>
      <c r="B124" s="3" t="s">
        <v>15</v>
      </c>
      <c r="C124" s="2" t="s">
        <v>733</v>
      </c>
      <c r="D124" s="2" t="s">
        <v>917</v>
      </c>
      <c r="E124" s="2" t="s">
        <v>156</v>
      </c>
      <c r="F124" s="4">
        <f>VLOOKUP(C124,'[1]011'!$L$2:$AO$675,30,0)</f>
        <v>16500</v>
      </c>
      <c r="G124" s="4">
        <v>150</v>
      </c>
      <c r="H124" s="4">
        <v>375</v>
      </c>
      <c r="I124" s="4">
        <v>0</v>
      </c>
      <c r="J124" s="4">
        <v>250</v>
      </c>
      <c r="K124" s="4"/>
      <c r="L124" s="4">
        <f t="shared" si="1"/>
        <v>17275</v>
      </c>
      <c r="M124" s="4"/>
    </row>
    <row r="125" spans="1:13" x14ac:dyDescent="0.25">
      <c r="A125" s="2">
        <v>123</v>
      </c>
      <c r="B125" s="3" t="s">
        <v>15</v>
      </c>
      <c r="C125" s="2" t="s">
        <v>305</v>
      </c>
      <c r="D125" s="2" t="s">
        <v>39</v>
      </c>
      <c r="E125" s="2" t="s">
        <v>68</v>
      </c>
      <c r="F125" s="4">
        <f>VLOOKUP(C125,'[1]011'!$L$2:$AO$675,30,0)</f>
        <v>7200</v>
      </c>
      <c r="G125" s="4">
        <v>150</v>
      </c>
      <c r="H125" s="4">
        <v>0</v>
      </c>
      <c r="I125" s="4">
        <v>0</v>
      </c>
      <c r="J125" s="4">
        <v>250</v>
      </c>
      <c r="K125" s="4"/>
      <c r="L125" s="4">
        <f t="shared" si="1"/>
        <v>7600</v>
      </c>
      <c r="M125" s="4"/>
    </row>
    <row r="126" spans="1:13" x14ac:dyDescent="0.25">
      <c r="A126" s="2">
        <v>124</v>
      </c>
      <c r="B126" s="3" t="s">
        <v>15</v>
      </c>
      <c r="C126" s="2" t="s">
        <v>535</v>
      </c>
      <c r="D126" s="2" t="s">
        <v>38</v>
      </c>
      <c r="E126" s="2" t="s">
        <v>139</v>
      </c>
      <c r="F126" s="4">
        <f>VLOOKUP(C126,'[1]011'!$L$2:$AO$675,30,0)</f>
        <v>16500</v>
      </c>
      <c r="G126" s="4">
        <v>0</v>
      </c>
      <c r="H126" s="4">
        <v>375</v>
      </c>
      <c r="I126" s="4">
        <v>0</v>
      </c>
      <c r="J126" s="4">
        <v>250</v>
      </c>
      <c r="K126" s="4"/>
      <c r="L126" s="4">
        <f t="shared" si="1"/>
        <v>17125</v>
      </c>
      <c r="M126" s="4"/>
    </row>
    <row r="127" spans="1:13" x14ac:dyDescent="0.25">
      <c r="A127" s="2">
        <v>125</v>
      </c>
      <c r="B127" s="3" t="s">
        <v>15</v>
      </c>
      <c r="C127" s="2" t="s">
        <v>276</v>
      </c>
      <c r="D127" s="2" t="s">
        <v>75</v>
      </c>
      <c r="E127" s="2" t="s">
        <v>113</v>
      </c>
      <c r="F127" s="4">
        <f>VLOOKUP(C127,'[1]011'!$L$2:$AO$675,30,0)</f>
        <v>7200</v>
      </c>
      <c r="G127" s="4">
        <v>150</v>
      </c>
      <c r="H127" s="4">
        <v>0</v>
      </c>
      <c r="I127" s="4">
        <v>0</v>
      </c>
      <c r="J127" s="4">
        <v>250</v>
      </c>
      <c r="K127" s="4"/>
      <c r="L127" s="4">
        <f t="shared" si="1"/>
        <v>7600</v>
      </c>
      <c r="M127" s="4"/>
    </row>
    <row r="128" spans="1:13" x14ac:dyDescent="0.25">
      <c r="A128" s="2">
        <v>126</v>
      </c>
      <c r="B128" s="3" t="s">
        <v>15</v>
      </c>
      <c r="C128" s="2" t="s">
        <v>645</v>
      </c>
      <c r="D128" s="2" t="s">
        <v>38</v>
      </c>
      <c r="E128" s="2" t="s">
        <v>64</v>
      </c>
      <c r="F128" s="4">
        <f>VLOOKUP(C128,'[1]011'!$L$2:$AO$675,30,0)</f>
        <v>16500</v>
      </c>
      <c r="G128" s="4">
        <v>150</v>
      </c>
      <c r="H128" s="4">
        <v>375</v>
      </c>
      <c r="I128" s="4">
        <v>0</v>
      </c>
      <c r="J128" s="4">
        <v>250</v>
      </c>
      <c r="K128" s="4"/>
      <c r="L128" s="4">
        <f t="shared" si="1"/>
        <v>17275</v>
      </c>
      <c r="M128" s="4"/>
    </row>
    <row r="129" spans="1:13" x14ac:dyDescent="0.25">
      <c r="A129" s="2">
        <v>127</v>
      </c>
      <c r="B129" s="3" t="s">
        <v>15</v>
      </c>
      <c r="C129" s="2" t="s">
        <v>575</v>
      </c>
      <c r="D129" s="2" t="s">
        <v>39</v>
      </c>
      <c r="E129" s="2" t="s">
        <v>66</v>
      </c>
      <c r="F129" s="4">
        <f>VLOOKUP(C129,'[1]011'!$L$2:$AO$675,30,0)</f>
        <v>7200</v>
      </c>
      <c r="G129" s="4">
        <v>150</v>
      </c>
      <c r="H129" s="4">
        <v>0</v>
      </c>
      <c r="I129" s="4">
        <v>0</v>
      </c>
      <c r="J129" s="4">
        <v>250</v>
      </c>
      <c r="K129" s="4"/>
      <c r="L129" s="4">
        <f t="shared" si="1"/>
        <v>7600</v>
      </c>
      <c r="M129" s="4"/>
    </row>
    <row r="130" spans="1:13" x14ac:dyDescent="0.25">
      <c r="A130" s="2">
        <v>128</v>
      </c>
      <c r="B130" s="3" t="s">
        <v>15</v>
      </c>
      <c r="C130" s="2" t="s">
        <v>768</v>
      </c>
      <c r="D130" s="2" t="s">
        <v>39</v>
      </c>
      <c r="E130" s="2" t="s">
        <v>90</v>
      </c>
      <c r="F130" s="4">
        <f>VLOOKUP(C130,'[1]011'!$L$2:$AO$675,30,0)</f>
        <v>7200</v>
      </c>
      <c r="G130" s="4">
        <v>150</v>
      </c>
      <c r="H130" s="4">
        <v>0</v>
      </c>
      <c r="I130" s="4">
        <v>0</v>
      </c>
      <c r="J130" s="4">
        <v>250</v>
      </c>
      <c r="K130" s="4"/>
      <c r="L130" s="4">
        <f t="shared" si="1"/>
        <v>7600</v>
      </c>
      <c r="M130" s="4"/>
    </row>
    <row r="131" spans="1:13" x14ac:dyDescent="0.25">
      <c r="A131" s="2">
        <v>129</v>
      </c>
      <c r="B131" s="3" t="s">
        <v>15</v>
      </c>
      <c r="C131" s="2" t="s">
        <v>784</v>
      </c>
      <c r="D131" s="2" t="s">
        <v>75</v>
      </c>
      <c r="E131" s="2" t="s">
        <v>158</v>
      </c>
      <c r="F131" s="4">
        <f>VLOOKUP(C131,'[1]011'!$L$2:$AO$675,30,0)</f>
        <v>7200</v>
      </c>
      <c r="G131" s="4">
        <v>150</v>
      </c>
      <c r="H131" s="4">
        <v>0</v>
      </c>
      <c r="I131" s="4">
        <v>0</v>
      </c>
      <c r="J131" s="4">
        <v>250</v>
      </c>
      <c r="K131" s="4"/>
      <c r="L131" s="4">
        <f t="shared" ref="L131:L194" si="2">+F131+G131+H131+I131+J131</f>
        <v>7600</v>
      </c>
      <c r="M131" s="4"/>
    </row>
    <row r="132" spans="1:13" x14ac:dyDescent="0.25">
      <c r="A132" s="2">
        <v>130</v>
      </c>
      <c r="B132" s="3" t="s">
        <v>15</v>
      </c>
      <c r="C132" s="2" t="s">
        <v>212</v>
      </c>
      <c r="D132" s="2" t="s">
        <v>949</v>
      </c>
      <c r="E132" s="2" t="s">
        <v>85</v>
      </c>
      <c r="F132" s="4">
        <f>VLOOKUP(C132,'[1]011'!$L$2:$AO$675,30,0)</f>
        <v>10608.75</v>
      </c>
      <c r="G132" s="4">
        <v>150</v>
      </c>
      <c r="H132" s="4">
        <v>375</v>
      </c>
      <c r="I132" s="4">
        <v>0</v>
      </c>
      <c r="J132" s="4">
        <v>250</v>
      </c>
      <c r="K132" s="4"/>
      <c r="L132" s="4">
        <f t="shared" si="2"/>
        <v>11383.75</v>
      </c>
      <c r="M132" s="4"/>
    </row>
    <row r="133" spans="1:13" x14ac:dyDescent="0.25">
      <c r="A133" s="2">
        <v>131</v>
      </c>
      <c r="B133" s="3" t="s">
        <v>15</v>
      </c>
      <c r="C133" s="2" t="s">
        <v>558</v>
      </c>
      <c r="D133" s="2" t="s">
        <v>20</v>
      </c>
      <c r="E133" s="2" t="s">
        <v>69</v>
      </c>
      <c r="F133" s="4">
        <f>VLOOKUP(C133,'[1]011'!$L$2:$AO$675,30,0)</f>
        <v>5520</v>
      </c>
      <c r="G133" s="4">
        <v>150</v>
      </c>
      <c r="H133" s="4">
        <v>0</v>
      </c>
      <c r="I133" s="4">
        <v>0</v>
      </c>
      <c r="J133" s="4">
        <v>250</v>
      </c>
      <c r="K133" s="4"/>
      <c r="L133" s="4">
        <f t="shared" si="2"/>
        <v>5920</v>
      </c>
      <c r="M133" s="4"/>
    </row>
    <row r="134" spans="1:13" x14ac:dyDescent="0.25">
      <c r="A134" s="2">
        <v>132</v>
      </c>
      <c r="B134" s="3" t="s">
        <v>15</v>
      </c>
      <c r="C134" s="2" t="s">
        <v>462</v>
      </c>
      <c r="D134" s="2" t="s">
        <v>44</v>
      </c>
      <c r="E134" s="2" t="s">
        <v>144</v>
      </c>
      <c r="F134" s="4">
        <f>VLOOKUP(C134,'[1]011'!$L$2:$AO$675,30,0)</f>
        <v>7200</v>
      </c>
      <c r="G134" s="4">
        <v>0</v>
      </c>
      <c r="H134" s="4">
        <v>0</v>
      </c>
      <c r="I134" s="4">
        <v>0</v>
      </c>
      <c r="J134" s="4">
        <v>250</v>
      </c>
      <c r="K134" s="4"/>
      <c r="L134" s="4">
        <f t="shared" si="2"/>
        <v>7450</v>
      </c>
      <c r="M134" s="4"/>
    </row>
    <row r="135" spans="1:13" x14ac:dyDescent="0.25">
      <c r="A135" s="2">
        <v>133</v>
      </c>
      <c r="B135" s="3" t="s">
        <v>15</v>
      </c>
      <c r="C135" s="2" t="s">
        <v>867</v>
      </c>
      <c r="D135" s="2" t="s">
        <v>914</v>
      </c>
      <c r="E135" s="2" t="s">
        <v>68</v>
      </c>
      <c r="F135" s="4">
        <f>VLOOKUP(C135,'[1]011'!$L$2:$AO$675,30,0)</f>
        <v>7200</v>
      </c>
      <c r="G135" s="4">
        <v>0</v>
      </c>
      <c r="H135" s="4">
        <v>0</v>
      </c>
      <c r="I135" s="4">
        <v>0</v>
      </c>
      <c r="J135" s="4">
        <v>250</v>
      </c>
      <c r="K135" s="4"/>
      <c r="L135" s="4">
        <f t="shared" si="2"/>
        <v>7450</v>
      </c>
      <c r="M135" s="4"/>
    </row>
    <row r="136" spans="1:13" x14ac:dyDescent="0.25">
      <c r="A136" s="2">
        <v>134</v>
      </c>
      <c r="B136" s="3" t="s">
        <v>15</v>
      </c>
      <c r="C136" s="2" t="s">
        <v>450</v>
      </c>
      <c r="D136" s="2" t="s">
        <v>905</v>
      </c>
      <c r="E136" s="2" t="s">
        <v>95</v>
      </c>
      <c r="F136" s="4">
        <f>VLOOKUP(C136,'[1]011'!$L$2:$AO$675,30,0)</f>
        <v>8400</v>
      </c>
      <c r="G136" s="4">
        <v>150</v>
      </c>
      <c r="H136" s="4">
        <v>0</v>
      </c>
      <c r="I136" s="4">
        <v>0</v>
      </c>
      <c r="J136" s="4">
        <v>250</v>
      </c>
      <c r="K136" s="4"/>
      <c r="L136" s="4">
        <f t="shared" si="2"/>
        <v>8800</v>
      </c>
      <c r="M136" s="4"/>
    </row>
    <row r="137" spans="1:13" x14ac:dyDescent="0.25">
      <c r="A137" s="2">
        <v>135</v>
      </c>
      <c r="B137" s="3" t="s">
        <v>15</v>
      </c>
      <c r="C137" s="2" t="s">
        <v>441</v>
      </c>
      <c r="D137" s="2" t="s">
        <v>914</v>
      </c>
      <c r="E137" s="2" t="s">
        <v>139</v>
      </c>
      <c r="F137" s="4">
        <f>VLOOKUP(C137,'[1]011'!$L$2:$AO$675,30,0)</f>
        <v>7200</v>
      </c>
      <c r="G137" s="4">
        <v>0</v>
      </c>
      <c r="H137" s="4">
        <v>0</v>
      </c>
      <c r="I137" s="4">
        <v>0</v>
      </c>
      <c r="J137" s="4">
        <v>250</v>
      </c>
      <c r="K137" s="4"/>
      <c r="L137" s="4">
        <f t="shared" si="2"/>
        <v>7450</v>
      </c>
      <c r="M137" s="4"/>
    </row>
    <row r="138" spans="1:13" x14ac:dyDescent="0.25">
      <c r="A138" s="2">
        <v>136</v>
      </c>
      <c r="B138" s="3" t="s">
        <v>15</v>
      </c>
      <c r="C138" s="2" t="s">
        <v>383</v>
      </c>
      <c r="D138" s="2" t="s">
        <v>965</v>
      </c>
      <c r="E138" s="2" t="s">
        <v>874</v>
      </c>
      <c r="F138" s="4">
        <f>VLOOKUP(C138,'[1]011'!$L$2:$AO$675,30,0)</f>
        <v>16500</v>
      </c>
      <c r="G138" s="4">
        <v>150</v>
      </c>
      <c r="H138" s="4">
        <v>375</v>
      </c>
      <c r="I138" s="4">
        <v>0</v>
      </c>
      <c r="J138" s="4">
        <v>250</v>
      </c>
      <c r="K138" s="4"/>
      <c r="L138" s="4">
        <f t="shared" si="2"/>
        <v>17275</v>
      </c>
      <c r="M138" s="4"/>
    </row>
    <row r="139" spans="1:13" x14ac:dyDescent="0.25">
      <c r="A139" s="2">
        <v>137</v>
      </c>
      <c r="B139" s="3" t="s">
        <v>15</v>
      </c>
      <c r="C139" s="2" t="s">
        <v>112</v>
      </c>
      <c r="D139" s="2" t="s">
        <v>39</v>
      </c>
      <c r="E139" s="2" t="s">
        <v>65</v>
      </c>
      <c r="F139" s="4">
        <f>VLOOKUP(C139,'[1]011'!$L$2:$AO$675,30,0)</f>
        <v>7200</v>
      </c>
      <c r="G139" s="4">
        <v>150</v>
      </c>
      <c r="H139" s="4">
        <v>0</v>
      </c>
      <c r="I139" s="4">
        <v>0</v>
      </c>
      <c r="J139" s="4">
        <v>250</v>
      </c>
      <c r="K139" s="4"/>
      <c r="L139" s="4">
        <f t="shared" si="2"/>
        <v>7600</v>
      </c>
      <c r="M139" s="4"/>
    </row>
    <row r="140" spans="1:13" x14ac:dyDescent="0.25">
      <c r="A140" s="2">
        <v>138</v>
      </c>
      <c r="B140" s="3" t="s">
        <v>15</v>
      </c>
      <c r="C140" s="2" t="s">
        <v>539</v>
      </c>
      <c r="D140" s="2" t="s">
        <v>49</v>
      </c>
      <c r="E140" s="2" t="s">
        <v>35</v>
      </c>
      <c r="F140" s="4">
        <f>VLOOKUP(C140,'[1]011'!$L$2:$AO$675,30,0)</f>
        <v>7800</v>
      </c>
      <c r="G140" s="4">
        <v>150</v>
      </c>
      <c r="H140" s="4">
        <v>0</v>
      </c>
      <c r="I140" s="4">
        <v>0</v>
      </c>
      <c r="J140" s="4">
        <v>250</v>
      </c>
      <c r="K140" s="4"/>
      <c r="L140" s="4">
        <f t="shared" si="2"/>
        <v>8200</v>
      </c>
      <c r="M140" s="4"/>
    </row>
    <row r="141" spans="1:13" x14ac:dyDescent="0.25">
      <c r="A141" s="2">
        <v>139</v>
      </c>
      <c r="B141" s="3" t="s">
        <v>15</v>
      </c>
      <c r="C141" s="2" t="s">
        <v>563</v>
      </c>
      <c r="D141" s="2" t="s">
        <v>914</v>
      </c>
      <c r="E141" s="2" t="s">
        <v>96</v>
      </c>
      <c r="F141" s="4">
        <f>VLOOKUP(C141,'[1]011'!$L$2:$AO$675,30,0)</f>
        <v>7200</v>
      </c>
      <c r="G141" s="4">
        <v>150</v>
      </c>
      <c r="H141" s="4">
        <v>0</v>
      </c>
      <c r="I141" s="4">
        <v>0</v>
      </c>
      <c r="J141" s="4">
        <v>250</v>
      </c>
      <c r="K141" s="4"/>
      <c r="L141" s="4">
        <f t="shared" si="2"/>
        <v>7600</v>
      </c>
      <c r="M141" s="4"/>
    </row>
    <row r="142" spans="1:13" x14ac:dyDescent="0.25">
      <c r="A142" s="2">
        <v>140</v>
      </c>
      <c r="B142" s="3" t="s">
        <v>15</v>
      </c>
      <c r="C142" s="2" t="s">
        <v>215</v>
      </c>
      <c r="D142" s="2" t="s">
        <v>927</v>
      </c>
      <c r="E142" s="2" t="s">
        <v>87</v>
      </c>
      <c r="F142" s="4">
        <f>VLOOKUP(C142,'[1]011'!$L$2:$AO$675,30,0)</f>
        <v>14300</v>
      </c>
      <c r="G142" s="4">
        <v>150</v>
      </c>
      <c r="H142" s="4">
        <v>375</v>
      </c>
      <c r="I142" s="4">
        <v>0</v>
      </c>
      <c r="J142" s="4">
        <v>250</v>
      </c>
      <c r="K142" s="4"/>
      <c r="L142" s="4">
        <f t="shared" si="2"/>
        <v>15075</v>
      </c>
      <c r="M142" s="4"/>
    </row>
    <row r="143" spans="1:13" x14ac:dyDescent="0.25">
      <c r="A143" s="2">
        <v>141</v>
      </c>
      <c r="B143" s="3" t="s">
        <v>15</v>
      </c>
      <c r="C143" s="2" t="s">
        <v>392</v>
      </c>
      <c r="D143" s="2" t="s">
        <v>922</v>
      </c>
      <c r="E143" s="2" t="s">
        <v>983</v>
      </c>
      <c r="F143" s="4">
        <f>VLOOKUP(C143,'[1]011'!$L$2:$AO$675,30,0)</f>
        <v>9890</v>
      </c>
      <c r="G143" s="4">
        <v>150</v>
      </c>
      <c r="H143" s="4">
        <v>0</v>
      </c>
      <c r="I143" s="4">
        <v>0</v>
      </c>
      <c r="J143" s="4">
        <v>250</v>
      </c>
      <c r="K143" s="4"/>
      <c r="L143" s="4">
        <f t="shared" si="2"/>
        <v>10290</v>
      </c>
      <c r="M143" s="4"/>
    </row>
    <row r="144" spans="1:13" x14ac:dyDescent="0.25">
      <c r="A144" s="2">
        <v>142</v>
      </c>
      <c r="B144" s="3" t="s">
        <v>15</v>
      </c>
      <c r="C144" s="2" t="s">
        <v>750</v>
      </c>
      <c r="D144" s="2" t="s">
        <v>39</v>
      </c>
      <c r="E144" s="2" t="s">
        <v>83</v>
      </c>
      <c r="F144" s="4">
        <f>VLOOKUP(C144,'[1]011'!$L$2:$AO$675,30,0)</f>
        <v>7200</v>
      </c>
      <c r="G144" s="4">
        <v>150</v>
      </c>
      <c r="H144" s="4">
        <v>0</v>
      </c>
      <c r="I144" s="4">
        <v>0</v>
      </c>
      <c r="J144" s="4">
        <v>250</v>
      </c>
      <c r="K144" s="4"/>
      <c r="L144" s="4">
        <f t="shared" si="2"/>
        <v>7600</v>
      </c>
      <c r="M144" s="4"/>
    </row>
    <row r="145" spans="1:13" x14ac:dyDescent="0.25">
      <c r="A145" s="2">
        <v>143</v>
      </c>
      <c r="B145" s="3" t="s">
        <v>15</v>
      </c>
      <c r="C145" s="2" t="s">
        <v>297</v>
      </c>
      <c r="D145" s="2" t="s">
        <v>919</v>
      </c>
      <c r="E145" s="2" t="s">
        <v>989</v>
      </c>
      <c r="F145" s="4">
        <f>VLOOKUP(C145,'[1]011'!$L$2:$AO$675,30,0)</f>
        <v>6000</v>
      </c>
      <c r="G145" s="4">
        <v>150</v>
      </c>
      <c r="H145" s="4">
        <v>0</v>
      </c>
      <c r="I145" s="4">
        <v>0</v>
      </c>
      <c r="J145" s="4">
        <v>250</v>
      </c>
      <c r="K145" s="4"/>
      <c r="L145" s="4">
        <f t="shared" si="2"/>
        <v>6400</v>
      </c>
      <c r="M145" s="4"/>
    </row>
    <row r="146" spans="1:13" x14ac:dyDescent="0.25">
      <c r="A146" s="2">
        <v>144</v>
      </c>
      <c r="B146" s="3" t="s">
        <v>15</v>
      </c>
      <c r="C146" s="2" t="s">
        <v>444</v>
      </c>
      <c r="D146" s="2" t="s">
        <v>922</v>
      </c>
      <c r="E146" s="2" t="s">
        <v>996</v>
      </c>
      <c r="F146" s="4">
        <f>VLOOKUP(C146,'[1]011'!$L$2:$AO$675,30,0)</f>
        <v>9890</v>
      </c>
      <c r="G146" s="4">
        <v>150</v>
      </c>
      <c r="H146" s="4">
        <v>0</v>
      </c>
      <c r="I146" s="4">
        <v>0</v>
      </c>
      <c r="J146" s="4">
        <v>250</v>
      </c>
      <c r="K146" s="4"/>
      <c r="L146" s="4">
        <f t="shared" si="2"/>
        <v>10290</v>
      </c>
      <c r="M146" s="4"/>
    </row>
    <row r="147" spans="1:13" x14ac:dyDescent="0.25">
      <c r="A147" s="2">
        <v>145</v>
      </c>
      <c r="B147" s="3" t="s">
        <v>15</v>
      </c>
      <c r="C147" s="2" t="s">
        <v>590</v>
      </c>
      <c r="D147" s="2" t="s">
        <v>42</v>
      </c>
      <c r="E147" s="2" t="s">
        <v>991</v>
      </c>
      <c r="F147" s="4">
        <f>VLOOKUP(C147,'[1]011'!$L$2:$AO$675,30,0)</f>
        <v>7200</v>
      </c>
      <c r="G147" s="4">
        <v>150</v>
      </c>
      <c r="H147" s="4">
        <v>0</v>
      </c>
      <c r="I147" s="4">
        <v>0</v>
      </c>
      <c r="J147" s="4">
        <v>250</v>
      </c>
      <c r="K147" s="4"/>
      <c r="L147" s="4">
        <f t="shared" si="2"/>
        <v>7600</v>
      </c>
      <c r="M147" s="4"/>
    </row>
    <row r="148" spans="1:13" x14ac:dyDescent="0.25">
      <c r="A148" s="2">
        <v>146</v>
      </c>
      <c r="B148" s="3" t="s">
        <v>15</v>
      </c>
      <c r="C148" s="2" t="s">
        <v>432</v>
      </c>
      <c r="D148" s="2" t="s">
        <v>116</v>
      </c>
      <c r="E148" s="2" t="s">
        <v>990</v>
      </c>
      <c r="F148" s="4">
        <f>VLOOKUP(C148,'[1]011'!$L$2:$AO$675,30,0)</f>
        <v>9200</v>
      </c>
      <c r="G148" s="4">
        <v>150</v>
      </c>
      <c r="H148" s="4">
        <v>375</v>
      </c>
      <c r="I148" s="4">
        <v>0</v>
      </c>
      <c r="J148" s="4">
        <v>250</v>
      </c>
      <c r="K148" s="4"/>
      <c r="L148" s="4">
        <f t="shared" si="2"/>
        <v>9975</v>
      </c>
      <c r="M148" s="4"/>
    </row>
    <row r="149" spans="1:13" x14ac:dyDescent="0.25">
      <c r="A149" s="2">
        <v>147</v>
      </c>
      <c r="B149" s="3" t="s">
        <v>15</v>
      </c>
      <c r="C149" s="2" t="s">
        <v>542</v>
      </c>
      <c r="D149" s="2" t="s">
        <v>935</v>
      </c>
      <c r="E149" s="2" t="s">
        <v>175</v>
      </c>
      <c r="F149" s="4">
        <f>VLOOKUP(C149,'[1]011'!$L$2:$AO$675,30,0)</f>
        <v>11500</v>
      </c>
      <c r="G149" s="4">
        <v>150</v>
      </c>
      <c r="H149" s="4">
        <v>0</v>
      </c>
      <c r="I149" s="4">
        <v>0</v>
      </c>
      <c r="J149" s="4">
        <v>250</v>
      </c>
      <c r="K149" s="4"/>
      <c r="L149" s="4">
        <f t="shared" si="2"/>
        <v>11900</v>
      </c>
      <c r="M149" s="4"/>
    </row>
    <row r="150" spans="1:13" x14ac:dyDescent="0.25">
      <c r="A150" s="2">
        <v>148</v>
      </c>
      <c r="B150" s="3" t="s">
        <v>15</v>
      </c>
      <c r="C150" s="2" t="s">
        <v>274</v>
      </c>
      <c r="D150" s="2" t="s">
        <v>914</v>
      </c>
      <c r="E150" s="2" t="s">
        <v>66</v>
      </c>
      <c r="F150" s="4">
        <f>VLOOKUP(C150,'[1]011'!$L$2:$AO$675,30,0)</f>
        <v>7200</v>
      </c>
      <c r="G150" s="4">
        <v>150</v>
      </c>
      <c r="H150" s="4">
        <v>0</v>
      </c>
      <c r="I150" s="4">
        <v>0</v>
      </c>
      <c r="J150" s="4">
        <v>250</v>
      </c>
      <c r="K150" s="4"/>
      <c r="L150" s="4">
        <f t="shared" si="2"/>
        <v>7600</v>
      </c>
      <c r="M150" s="4"/>
    </row>
    <row r="151" spans="1:13" x14ac:dyDescent="0.25">
      <c r="A151" s="2">
        <v>149</v>
      </c>
      <c r="B151" s="3" t="s">
        <v>15</v>
      </c>
      <c r="C151" s="2" t="s">
        <v>586</v>
      </c>
      <c r="D151" s="2" t="s">
        <v>949</v>
      </c>
      <c r="E151" s="2" t="s">
        <v>85</v>
      </c>
      <c r="F151" s="4">
        <f>VLOOKUP(C151,'[1]011'!$L$2:$AO$675,30,0)</f>
        <v>10608.75</v>
      </c>
      <c r="G151" s="4">
        <v>0</v>
      </c>
      <c r="H151" s="4">
        <v>375</v>
      </c>
      <c r="I151" s="4">
        <v>0</v>
      </c>
      <c r="J151" s="4">
        <v>250</v>
      </c>
      <c r="K151" s="4"/>
      <c r="L151" s="4">
        <f t="shared" si="2"/>
        <v>11233.75</v>
      </c>
      <c r="M151" s="4"/>
    </row>
    <row r="152" spans="1:13" x14ac:dyDescent="0.25">
      <c r="A152" s="2">
        <v>150</v>
      </c>
      <c r="B152" s="3" t="s">
        <v>15</v>
      </c>
      <c r="C152" s="2" t="s">
        <v>595</v>
      </c>
      <c r="D152" s="2" t="s">
        <v>905</v>
      </c>
      <c r="E152" s="2" t="s">
        <v>91</v>
      </c>
      <c r="F152" s="4">
        <f>VLOOKUP(C152,'[1]011'!$L$2:$AO$675,30,0)</f>
        <v>8400</v>
      </c>
      <c r="G152" s="4">
        <v>150</v>
      </c>
      <c r="H152" s="4">
        <v>0</v>
      </c>
      <c r="I152" s="4">
        <v>0</v>
      </c>
      <c r="J152" s="4">
        <v>250</v>
      </c>
      <c r="K152" s="4"/>
      <c r="L152" s="4">
        <f t="shared" si="2"/>
        <v>8800</v>
      </c>
      <c r="M152" s="4"/>
    </row>
    <row r="153" spans="1:13" x14ac:dyDescent="0.25">
      <c r="A153" s="2">
        <v>151</v>
      </c>
      <c r="B153" s="3" t="s">
        <v>15</v>
      </c>
      <c r="C153" s="2" t="s">
        <v>507</v>
      </c>
      <c r="D153" s="2" t="s">
        <v>20</v>
      </c>
      <c r="E153" s="2" t="s">
        <v>88</v>
      </c>
      <c r="F153" s="4">
        <f>VLOOKUP(C153,'[1]011'!$L$2:$AO$675,30,0)</f>
        <v>5520</v>
      </c>
      <c r="G153" s="4">
        <v>150</v>
      </c>
      <c r="H153" s="4">
        <v>0</v>
      </c>
      <c r="I153" s="4">
        <v>0</v>
      </c>
      <c r="J153" s="4">
        <v>250</v>
      </c>
      <c r="K153" s="4"/>
      <c r="L153" s="4">
        <f t="shared" si="2"/>
        <v>5920</v>
      </c>
      <c r="M153" s="4"/>
    </row>
    <row r="154" spans="1:13" x14ac:dyDescent="0.25">
      <c r="A154" s="2">
        <v>152</v>
      </c>
      <c r="B154" s="3" t="s">
        <v>15</v>
      </c>
      <c r="C154" s="2" t="s">
        <v>580</v>
      </c>
      <c r="D154" s="2" t="s">
        <v>938</v>
      </c>
      <c r="E154" s="2" t="s">
        <v>982</v>
      </c>
      <c r="F154" s="4">
        <f>VLOOKUP(C154,'[1]011'!$L$2:$AO$675,30,0)</f>
        <v>6120</v>
      </c>
      <c r="G154" s="4">
        <v>150</v>
      </c>
      <c r="H154" s="4">
        <v>0</v>
      </c>
      <c r="I154" s="2">
        <v>579.9</v>
      </c>
      <c r="J154" s="4">
        <v>250</v>
      </c>
      <c r="K154" s="4"/>
      <c r="L154" s="4">
        <f t="shared" si="2"/>
        <v>7099.9</v>
      </c>
      <c r="M154" s="4"/>
    </row>
    <row r="155" spans="1:13" x14ac:dyDescent="0.25">
      <c r="A155" s="2">
        <v>153</v>
      </c>
      <c r="B155" s="3" t="s">
        <v>15</v>
      </c>
      <c r="C155" s="2" t="s">
        <v>416</v>
      </c>
      <c r="D155" s="2" t="s">
        <v>39</v>
      </c>
      <c r="E155" s="2" t="s">
        <v>109</v>
      </c>
      <c r="F155" s="4">
        <f>VLOOKUP(C155,'[1]011'!$L$2:$AO$675,30,0)</f>
        <v>7200</v>
      </c>
      <c r="G155" s="4">
        <v>150</v>
      </c>
      <c r="H155" s="4">
        <v>0</v>
      </c>
      <c r="I155" s="4">
        <v>0</v>
      </c>
      <c r="J155" s="4">
        <v>250</v>
      </c>
      <c r="K155" s="4"/>
      <c r="L155" s="4">
        <f t="shared" si="2"/>
        <v>7600</v>
      </c>
      <c r="M155" s="4"/>
    </row>
    <row r="156" spans="1:13" x14ac:dyDescent="0.25">
      <c r="A156" s="2">
        <v>154</v>
      </c>
      <c r="B156" s="3" t="s">
        <v>15</v>
      </c>
      <c r="C156" s="2" t="s">
        <v>646</v>
      </c>
      <c r="D156" s="2" t="s">
        <v>920</v>
      </c>
      <c r="E156" s="2" t="s">
        <v>77</v>
      </c>
      <c r="F156" s="4">
        <f>VLOOKUP(C156,'[1]011'!$L$2:$AO$675,30,0)</f>
        <v>5760</v>
      </c>
      <c r="G156" s="4">
        <v>150</v>
      </c>
      <c r="H156" s="4">
        <v>0</v>
      </c>
      <c r="I156" s="4">
        <v>0</v>
      </c>
      <c r="J156" s="4">
        <v>250</v>
      </c>
      <c r="K156" s="4"/>
      <c r="L156" s="4">
        <f t="shared" si="2"/>
        <v>6160</v>
      </c>
      <c r="M156" s="4"/>
    </row>
    <row r="157" spans="1:13" x14ac:dyDescent="0.25">
      <c r="A157" s="2">
        <v>155</v>
      </c>
      <c r="B157" s="3" t="s">
        <v>15</v>
      </c>
      <c r="C157" s="2" t="s">
        <v>871</v>
      </c>
      <c r="D157" s="2" t="s">
        <v>926</v>
      </c>
      <c r="E157" s="2" t="s">
        <v>85</v>
      </c>
      <c r="F157" s="4">
        <f>VLOOKUP(C157,'[1]011'!$L$2:$AO$675,30,0)</f>
        <v>9200</v>
      </c>
      <c r="G157" s="4">
        <v>0</v>
      </c>
      <c r="H157" s="4">
        <v>0</v>
      </c>
      <c r="I157" s="4">
        <v>0</v>
      </c>
      <c r="J157" s="4">
        <v>250</v>
      </c>
      <c r="K157" s="4"/>
      <c r="L157" s="4">
        <f t="shared" si="2"/>
        <v>9450</v>
      </c>
      <c r="M157" s="4"/>
    </row>
    <row r="158" spans="1:13" x14ac:dyDescent="0.25">
      <c r="A158" s="2">
        <v>156</v>
      </c>
      <c r="B158" s="3" t="s">
        <v>15</v>
      </c>
      <c r="C158" s="2" t="s">
        <v>504</v>
      </c>
      <c r="D158" s="2" t="s">
        <v>23</v>
      </c>
      <c r="E158" s="2" t="s">
        <v>85</v>
      </c>
      <c r="F158" s="4">
        <f>VLOOKUP(C158,'[1]011'!$L$2:$AO$675,30,0)</f>
        <v>6600</v>
      </c>
      <c r="G158" s="4">
        <v>150</v>
      </c>
      <c r="H158" s="4">
        <v>0</v>
      </c>
      <c r="I158" s="4">
        <v>0</v>
      </c>
      <c r="J158" s="4">
        <v>250</v>
      </c>
      <c r="K158" s="4"/>
      <c r="L158" s="4">
        <f t="shared" si="2"/>
        <v>7000</v>
      </c>
      <c r="M158" s="4"/>
    </row>
    <row r="159" spans="1:13" x14ac:dyDescent="0.25">
      <c r="A159" s="2">
        <v>157</v>
      </c>
      <c r="B159" s="3" t="s">
        <v>15</v>
      </c>
      <c r="C159" s="2" t="s">
        <v>338</v>
      </c>
      <c r="D159" s="2" t="s">
        <v>914</v>
      </c>
      <c r="E159" s="2" t="s">
        <v>110</v>
      </c>
      <c r="F159" s="4">
        <f>VLOOKUP(C159,'[1]011'!$L$2:$AO$675,30,0)</f>
        <v>7200</v>
      </c>
      <c r="G159" s="4">
        <v>150</v>
      </c>
      <c r="H159" s="4">
        <v>0</v>
      </c>
      <c r="I159" s="4">
        <v>0</v>
      </c>
      <c r="J159" s="4">
        <v>250</v>
      </c>
      <c r="K159" s="4"/>
      <c r="L159" s="4">
        <f t="shared" si="2"/>
        <v>7600</v>
      </c>
      <c r="M159" s="4"/>
    </row>
    <row r="160" spans="1:13" x14ac:dyDescent="0.25">
      <c r="A160" s="2">
        <v>158</v>
      </c>
      <c r="B160" s="3" t="s">
        <v>15</v>
      </c>
      <c r="C160" s="2" t="s">
        <v>412</v>
      </c>
      <c r="D160" s="2" t="s">
        <v>917</v>
      </c>
      <c r="E160" s="2" t="s">
        <v>985</v>
      </c>
      <c r="F160" s="4">
        <f>VLOOKUP(C160,'[1]011'!$L$2:$AO$675,30,0)</f>
        <v>16500</v>
      </c>
      <c r="G160" s="4">
        <v>150</v>
      </c>
      <c r="H160" s="4">
        <v>375</v>
      </c>
      <c r="I160" s="4">
        <v>0</v>
      </c>
      <c r="J160" s="4">
        <v>250</v>
      </c>
      <c r="K160" s="4"/>
      <c r="L160" s="4">
        <f t="shared" si="2"/>
        <v>17275</v>
      </c>
      <c r="M160" s="4"/>
    </row>
    <row r="161" spans="1:13" x14ac:dyDescent="0.25">
      <c r="A161" s="2">
        <v>159</v>
      </c>
      <c r="B161" s="3" t="s">
        <v>15</v>
      </c>
      <c r="C161" s="2" t="s">
        <v>234</v>
      </c>
      <c r="D161" s="2" t="s">
        <v>39</v>
      </c>
      <c r="E161" s="2" t="s">
        <v>96</v>
      </c>
      <c r="F161" s="4">
        <f>VLOOKUP(C161,'[1]011'!$L$2:$AO$675,30,0)</f>
        <v>7200</v>
      </c>
      <c r="G161" s="4">
        <v>150</v>
      </c>
      <c r="H161" s="4">
        <v>0</v>
      </c>
      <c r="I161" s="4">
        <v>0</v>
      </c>
      <c r="J161" s="4">
        <v>250</v>
      </c>
      <c r="K161" s="4"/>
      <c r="L161" s="4">
        <f t="shared" si="2"/>
        <v>7600</v>
      </c>
      <c r="M161" s="4"/>
    </row>
    <row r="162" spans="1:13" x14ac:dyDescent="0.25">
      <c r="A162" s="2">
        <v>160</v>
      </c>
      <c r="B162" s="3" t="s">
        <v>15</v>
      </c>
      <c r="C162" s="2" t="s">
        <v>740</v>
      </c>
      <c r="D162" s="2" t="s">
        <v>143</v>
      </c>
      <c r="E162" s="2" t="s">
        <v>995</v>
      </c>
      <c r="F162" s="4">
        <f>VLOOKUP(C162,'[1]011'!$L$2:$AO$675,30,0)</f>
        <v>7800</v>
      </c>
      <c r="G162" s="4">
        <v>150</v>
      </c>
      <c r="H162" s="4">
        <v>0</v>
      </c>
      <c r="I162" s="4">
        <v>0</v>
      </c>
      <c r="J162" s="4">
        <v>250</v>
      </c>
      <c r="K162" s="4"/>
      <c r="L162" s="4">
        <f t="shared" si="2"/>
        <v>8200</v>
      </c>
      <c r="M162" s="4"/>
    </row>
    <row r="163" spans="1:13" x14ac:dyDescent="0.25">
      <c r="A163" s="2">
        <v>161</v>
      </c>
      <c r="B163" s="3" t="s">
        <v>15</v>
      </c>
      <c r="C163" s="2" t="s">
        <v>359</v>
      </c>
      <c r="D163" s="2" t="s">
        <v>39</v>
      </c>
      <c r="E163" s="2" t="s">
        <v>93</v>
      </c>
      <c r="F163" s="4">
        <f>VLOOKUP(C163,'[1]011'!$L$2:$AO$675,30,0)</f>
        <v>7200</v>
      </c>
      <c r="G163" s="4">
        <v>150</v>
      </c>
      <c r="H163" s="4">
        <v>0</v>
      </c>
      <c r="I163" s="4">
        <v>0</v>
      </c>
      <c r="J163" s="4">
        <v>250</v>
      </c>
      <c r="K163" s="4"/>
      <c r="L163" s="4">
        <f t="shared" si="2"/>
        <v>7600</v>
      </c>
      <c r="M163" s="4"/>
    </row>
    <row r="164" spans="1:13" x14ac:dyDescent="0.25">
      <c r="A164" s="2">
        <v>162</v>
      </c>
      <c r="B164" s="3" t="s">
        <v>15</v>
      </c>
      <c r="C164" s="2" t="s">
        <v>218</v>
      </c>
      <c r="D164" s="2" t="s">
        <v>39</v>
      </c>
      <c r="E164" s="2" t="s">
        <v>89</v>
      </c>
      <c r="F164" s="4">
        <f>VLOOKUP(C164,'[1]011'!$L$2:$AO$675,30,0)</f>
        <v>7200</v>
      </c>
      <c r="G164" s="4">
        <v>150</v>
      </c>
      <c r="H164" s="4">
        <v>0</v>
      </c>
      <c r="I164" s="4">
        <v>0</v>
      </c>
      <c r="J164" s="4">
        <v>250</v>
      </c>
      <c r="K164" s="4"/>
      <c r="L164" s="4">
        <f t="shared" si="2"/>
        <v>7600</v>
      </c>
      <c r="M164" s="4"/>
    </row>
    <row r="165" spans="1:13" x14ac:dyDescent="0.25">
      <c r="A165" s="2">
        <v>163</v>
      </c>
      <c r="B165" s="3" t="s">
        <v>15</v>
      </c>
      <c r="C165" s="2" t="s">
        <v>355</v>
      </c>
      <c r="D165" s="2" t="s">
        <v>39</v>
      </c>
      <c r="E165" s="2" t="s">
        <v>90</v>
      </c>
      <c r="F165" s="4">
        <f>VLOOKUP(C165,'[1]011'!$L$2:$AO$675,30,0)</f>
        <v>7200</v>
      </c>
      <c r="G165" s="4">
        <v>150</v>
      </c>
      <c r="H165" s="4">
        <v>0</v>
      </c>
      <c r="I165" s="4">
        <v>0</v>
      </c>
      <c r="J165" s="4">
        <v>250</v>
      </c>
      <c r="K165" s="4"/>
      <c r="L165" s="4">
        <f t="shared" si="2"/>
        <v>7600</v>
      </c>
      <c r="M165" s="4"/>
    </row>
    <row r="166" spans="1:13" x14ac:dyDescent="0.25">
      <c r="A166" s="2">
        <v>164</v>
      </c>
      <c r="B166" s="3" t="s">
        <v>15</v>
      </c>
      <c r="C166" s="2" t="s">
        <v>486</v>
      </c>
      <c r="D166" s="2" t="s">
        <v>920</v>
      </c>
      <c r="E166" s="2" t="s">
        <v>107</v>
      </c>
      <c r="F166" s="4">
        <f>VLOOKUP(C166,'[1]011'!$L$2:$AO$675,30,0)</f>
        <v>5760</v>
      </c>
      <c r="G166" s="4">
        <v>150</v>
      </c>
      <c r="H166" s="4">
        <v>0</v>
      </c>
      <c r="I166" s="4">
        <v>0</v>
      </c>
      <c r="J166" s="4">
        <v>250</v>
      </c>
      <c r="K166" s="4"/>
      <c r="L166" s="4">
        <f t="shared" si="2"/>
        <v>6160</v>
      </c>
      <c r="M166" s="4"/>
    </row>
    <row r="167" spans="1:13" x14ac:dyDescent="0.25">
      <c r="A167" s="2">
        <v>165</v>
      </c>
      <c r="B167" s="3" t="s">
        <v>15</v>
      </c>
      <c r="C167" s="2" t="s">
        <v>464</v>
      </c>
      <c r="D167" s="2" t="s">
        <v>42</v>
      </c>
      <c r="E167" s="2" t="s">
        <v>997</v>
      </c>
      <c r="F167" s="4">
        <f>VLOOKUP(C167,'[1]011'!$L$2:$AO$675,30,0)</f>
        <v>7200</v>
      </c>
      <c r="G167" s="4">
        <v>0</v>
      </c>
      <c r="H167" s="4">
        <v>0</v>
      </c>
      <c r="I167" s="4">
        <v>0</v>
      </c>
      <c r="J167" s="4">
        <v>250</v>
      </c>
      <c r="K167" s="4"/>
      <c r="L167" s="4">
        <f t="shared" si="2"/>
        <v>7450</v>
      </c>
      <c r="M167" s="4"/>
    </row>
    <row r="168" spans="1:13" x14ac:dyDescent="0.25">
      <c r="A168" s="2">
        <v>166</v>
      </c>
      <c r="B168" s="3" t="s">
        <v>15</v>
      </c>
      <c r="C168" s="2" t="s">
        <v>708</v>
      </c>
      <c r="D168" s="2" t="s">
        <v>149</v>
      </c>
      <c r="E168" s="2" t="s">
        <v>121</v>
      </c>
      <c r="F168" s="4">
        <f>VLOOKUP(C168,'[1]011'!$L$2:$AO$675,30,0)</f>
        <v>13447.5</v>
      </c>
      <c r="G168" s="4">
        <v>0</v>
      </c>
      <c r="H168" s="4">
        <v>375</v>
      </c>
      <c r="I168" s="4">
        <v>0</v>
      </c>
      <c r="J168" s="4">
        <v>250</v>
      </c>
      <c r="K168" s="4"/>
      <c r="L168" s="4">
        <f t="shared" si="2"/>
        <v>14072.5</v>
      </c>
      <c r="M168" s="4"/>
    </row>
    <row r="169" spans="1:13" x14ac:dyDescent="0.25">
      <c r="A169" s="2">
        <v>167</v>
      </c>
      <c r="B169" s="3" t="s">
        <v>15</v>
      </c>
      <c r="C169" s="2" t="s">
        <v>346</v>
      </c>
      <c r="D169" s="2" t="s">
        <v>913</v>
      </c>
      <c r="E169" s="2" t="s">
        <v>86</v>
      </c>
      <c r="F169" s="4">
        <f>VLOOKUP(C169,'[1]011'!$L$2:$AO$675,30,0)</f>
        <v>14300</v>
      </c>
      <c r="G169" s="4">
        <v>67.739999999999995</v>
      </c>
      <c r="H169" s="4">
        <v>375</v>
      </c>
      <c r="I169" s="4">
        <v>0</v>
      </c>
      <c r="J169" s="4">
        <v>250</v>
      </c>
      <c r="K169" s="4"/>
      <c r="L169" s="4">
        <f t="shared" si="2"/>
        <v>14992.74</v>
      </c>
      <c r="M169" s="4"/>
    </row>
    <row r="170" spans="1:13" x14ac:dyDescent="0.25">
      <c r="A170" s="2">
        <v>168</v>
      </c>
      <c r="B170" s="3" t="s">
        <v>15</v>
      </c>
      <c r="C170" s="2" t="s">
        <v>702</v>
      </c>
      <c r="D170" s="2" t="s">
        <v>39</v>
      </c>
      <c r="E170" s="2" t="s">
        <v>78</v>
      </c>
      <c r="F170" s="4">
        <f>VLOOKUP(C170,'[1]011'!$L$2:$AO$675,30,0)</f>
        <v>7200</v>
      </c>
      <c r="G170" s="4">
        <v>150</v>
      </c>
      <c r="H170" s="4">
        <v>0</v>
      </c>
      <c r="I170" s="4">
        <v>0</v>
      </c>
      <c r="J170" s="4">
        <v>250</v>
      </c>
      <c r="K170" s="4"/>
      <c r="L170" s="4">
        <f t="shared" si="2"/>
        <v>7600</v>
      </c>
      <c r="M170" s="4"/>
    </row>
    <row r="171" spans="1:13" x14ac:dyDescent="0.25">
      <c r="A171" s="2">
        <v>169</v>
      </c>
      <c r="B171" s="3" t="s">
        <v>15</v>
      </c>
      <c r="C171" s="2" t="s">
        <v>319</v>
      </c>
      <c r="D171" s="2" t="s">
        <v>38</v>
      </c>
      <c r="E171" s="2" t="s">
        <v>102</v>
      </c>
      <c r="F171" s="4">
        <f>VLOOKUP(C171,'[1]011'!$L$2:$AO$675,30,0)</f>
        <v>14300</v>
      </c>
      <c r="G171" s="4">
        <v>150</v>
      </c>
      <c r="H171" s="4">
        <v>0</v>
      </c>
      <c r="I171" s="4">
        <v>0</v>
      </c>
      <c r="J171" s="4">
        <v>250</v>
      </c>
      <c r="K171" s="4"/>
      <c r="L171" s="4">
        <f t="shared" si="2"/>
        <v>14700</v>
      </c>
      <c r="M171" s="4"/>
    </row>
    <row r="172" spans="1:13" x14ac:dyDescent="0.25">
      <c r="A172" s="2">
        <v>170</v>
      </c>
      <c r="B172" s="3" t="s">
        <v>15</v>
      </c>
      <c r="C172" s="2" t="s">
        <v>742</v>
      </c>
      <c r="D172" s="2" t="s">
        <v>912</v>
      </c>
      <c r="E172" s="2" t="s">
        <v>34</v>
      </c>
      <c r="F172" s="4">
        <f>VLOOKUP(C172,'[1]011'!$L$2:$AO$675,30,0)</f>
        <v>7800</v>
      </c>
      <c r="G172" s="4">
        <v>150</v>
      </c>
      <c r="H172" s="4">
        <v>0</v>
      </c>
      <c r="I172" s="4">
        <v>0</v>
      </c>
      <c r="J172" s="4">
        <v>250</v>
      </c>
      <c r="K172" s="4"/>
      <c r="L172" s="4">
        <f t="shared" si="2"/>
        <v>8200</v>
      </c>
      <c r="M172" s="4"/>
    </row>
    <row r="173" spans="1:13" x14ac:dyDescent="0.25">
      <c r="A173" s="2">
        <v>171</v>
      </c>
      <c r="B173" s="3" t="s">
        <v>15</v>
      </c>
      <c r="C173" s="2" t="s">
        <v>336</v>
      </c>
      <c r="D173" s="2" t="s">
        <v>20</v>
      </c>
      <c r="E173" s="2" t="s">
        <v>69</v>
      </c>
      <c r="F173" s="4">
        <f>VLOOKUP(C173,'[1]011'!$L$2:$AO$675,30,0)</f>
        <v>5520</v>
      </c>
      <c r="G173" s="4">
        <v>0</v>
      </c>
      <c r="H173" s="4">
        <v>0</v>
      </c>
      <c r="I173" s="4">
        <v>0</v>
      </c>
      <c r="J173" s="4">
        <v>250</v>
      </c>
      <c r="K173" s="4"/>
      <c r="L173" s="4">
        <f t="shared" si="2"/>
        <v>5770</v>
      </c>
      <c r="M173" s="4"/>
    </row>
    <row r="174" spans="1:13" x14ac:dyDescent="0.25">
      <c r="A174" s="2">
        <v>172</v>
      </c>
      <c r="B174" s="3" t="s">
        <v>15</v>
      </c>
      <c r="C174" s="2" t="s">
        <v>669</v>
      </c>
      <c r="D174" s="2" t="s">
        <v>905</v>
      </c>
      <c r="E174" s="2" t="s">
        <v>86</v>
      </c>
      <c r="F174" s="4">
        <f>VLOOKUP(C174,'[1]011'!$L$2:$AO$675,30,0)</f>
        <v>8400</v>
      </c>
      <c r="G174" s="4">
        <v>150</v>
      </c>
      <c r="H174" s="4">
        <v>0</v>
      </c>
      <c r="I174" s="4">
        <v>0</v>
      </c>
      <c r="J174" s="4">
        <v>250</v>
      </c>
      <c r="K174" s="4"/>
      <c r="L174" s="4">
        <f t="shared" si="2"/>
        <v>8800</v>
      </c>
      <c r="M174" s="4"/>
    </row>
    <row r="175" spans="1:13" x14ac:dyDescent="0.25">
      <c r="A175" s="2">
        <v>173</v>
      </c>
      <c r="B175" s="3" t="s">
        <v>15</v>
      </c>
      <c r="C175" s="2" t="s">
        <v>458</v>
      </c>
      <c r="D175" s="2" t="s">
        <v>39</v>
      </c>
      <c r="E175" s="2" t="s">
        <v>68</v>
      </c>
      <c r="F175" s="4">
        <f>VLOOKUP(C175,'[1]011'!$L$2:$AO$675,30,0)</f>
        <v>7200</v>
      </c>
      <c r="G175" s="4">
        <v>150</v>
      </c>
      <c r="H175" s="4">
        <v>0</v>
      </c>
      <c r="I175" s="4">
        <v>0</v>
      </c>
      <c r="J175" s="4">
        <v>250</v>
      </c>
      <c r="K175" s="4"/>
      <c r="L175" s="4">
        <f t="shared" si="2"/>
        <v>7600</v>
      </c>
      <c r="M175" s="4"/>
    </row>
    <row r="176" spans="1:13" x14ac:dyDescent="0.25">
      <c r="A176" s="2">
        <v>174</v>
      </c>
      <c r="B176" s="3" t="s">
        <v>15</v>
      </c>
      <c r="C176" s="2" t="s">
        <v>517</v>
      </c>
      <c r="D176" s="2" t="s">
        <v>917</v>
      </c>
      <c r="E176" s="2" t="s">
        <v>52</v>
      </c>
      <c r="F176" s="4">
        <f>VLOOKUP(C176,'[1]011'!$L$2:$AO$675,30,0)</f>
        <v>14300</v>
      </c>
      <c r="G176" s="4">
        <v>150</v>
      </c>
      <c r="H176" s="4">
        <v>0</v>
      </c>
      <c r="I176" s="4">
        <v>0</v>
      </c>
      <c r="J176" s="4">
        <v>250</v>
      </c>
      <c r="K176" s="4"/>
      <c r="L176" s="4">
        <f t="shared" si="2"/>
        <v>14700</v>
      </c>
      <c r="M176" s="4"/>
    </row>
    <row r="177" spans="1:13" x14ac:dyDescent="0.25">
      <c r="A177" s="2">
        <v>175</v>
      </c>
      <c r="B177" s="3" t="s">
        <v>15</v>
      </c>
      <c r="C177" s="2" t="s">
        <v>454</v>
      </c>
      <c r="D177" s="2" t="s">
        <v>905</v>
      </c>
      <c r="E177" s="2" t="s">
        <v>982</v>
      </c>
      <c r="F177" s="4">
        <f>VLOOKUP(C177,'[1]011'!$L$2:$AO$675,30,0)</f>
        <v>8400</v>
      </c>
      <c r="G177" s="4">
        <v>150</v>
      </c>
      <c r="H177" s="4">
        <v>0</v>
      </c>
      <c r="I177" s="4">
        <v>0</v>
      </c>
      <c r="J177" s="4">
        <v>250</v>
      </c>
      <c r="K177" s="4"/>
      <c r="L177" s="4">
        <f t="shared" si="2"/>
        <v>8800</v>
      </c>
      <c r="M177" s="4"/>
    </row>
    <row r="178" spans="1:13" x14ac:dyDescent="0.25">
      <c r="A178" s="2">
        <v>176</v>
      </c>
      <c r="B178" s="3" t="s">
        <v>15</v>
      </c>
      <c r="C178" s="2" t="s">
        <v>466</v>
      </c>
      <c r="D178" s="2" t="s">
        <v>904</v>
      </c>
      <c r="E178" s="2" t="s">
        <v>18</v>
      </c>
      <c r="F178" s="4">
        <f>VLOOKUP(C178,'[1]011'!$L$2:$AO$675,30,0)</f>
        <v>11212.16</v>
      </c>
      <c r="G178" s="4">
        <v>150</v>
      </c>
      <c r="H178" s="4">
        <v>0</v>
      </c>
      <c r="I178" s="4">
        <v>0</v>
      </c>
      <c r="J178" s="4">
        <v>250</v>
      </c>
      <c r="K178" s="4"/>
      <c r="L178" s="4">
        <f t="shared" si="2"/>
        <v>11612.16</v>
      </c>
      <c r="M178" s="4"/>
    </row>
    <row r="179" spans="1:13" x14ac:dyDescent="0.25">
      <c r="A179" s="2">
        <v>177</v>
      </c>
      <c r="B179" s="3" t="s">
        <v>15</v>
      </c>
      <c r="C179" s="2" t="s">
        <v>632</v>
      </c>
      <c r="D179" s="2" t="s">
        <v>924</v>
      </c>
      <c r="E179" s="2" t="s">
        <v>37</v>
      </c>
      <c r="F179" s="4">
        <f>VLOOKUP(C179,'[1]011'!$L$2:$AO$675,30,0)</f>
        <v>5760</v>
      </c>
      <c r="G179" s="4">
        <v>150</v>
      </c>
      <c r="H179" s="4">
        <v>0</v>
      </c>
      <c r="I179" s="4">
        <v>0</v>
      </c>
      <c r="J179" s="4">
        <v>250</v>
      </c>
      <c r="K179" s="4"/>
      <c r="L179" s="4">
        <f t="shared" si="2"/>
        <v>6160</v>
      </c>
      <c r="M179" s="4"/>
    </row>
    <row r="180" spans="1:13" x14ac:dyDescent="0.25">
      <c r="A180" s="2">
        <v>178</v>
      </c>
      <c r="B180" s="3" t="s">
        <v>15</v>
      </c>
      <c r="C180" s="2" t="s">
        <v>280</v>
      </c>
      <c r="D180" s="2" t="s">
        <v>926</v>
      </c>
      <c r="E180" s="2" t="s">
        <v>85</v>
      </c>
      <c r="F180" s="4">
        <f>VLOOKUP(C180,'[1]011'!$L$2:$AO$675,30,0)</f>
        <v>9200</v>
      </c>
      <c r="G180" s="4">
        <v>150</v>
      </c>
      <c r="H180" s="4">
        <v>375</v>
      </c>
      <c r="I180" s="4">
        <v>0</v>
      </c>
      <c r="J180" s="4">
        <v>250</v>
      </c>
      <c r="K180" s="4"/>
      <c r="L180" s="4">
        <f t="shared" si="2"/>
        <v>9975</v>
      </c>
      <c r="M180" s="4"/>
    </row>
    <row r="181" spans="1:13" x14ac:dyDescent="0.25">
      <c r="A181" s="2">
        <v>179</v>
      </c>
      <c r="B181" s="3" t="s">
        <v>15</v>
      </c>
      <c r="C181" s="2" t="s">
        <v>496</v>
      </c>
      <c r="D181" s="2" t="s">
        <v>913</v>
      </c>
      <c r="E181" s="2" t="s">
        <v>98</v>
      </c>
      <c r="F181" s="4">
        <f>VLOOKUP(C181,'[1]011'!$L$2:$AO$675,30,0)</f>
        <v>14300</v>
      </c>
      <c r="G181" s="4">
        <v>0</v>
      </c>
      <c r="H181" s="4">
        <v>375</v>
      </c>
      <c r="I181" s="4">
        <v>0</v>
      </c>
      <c r="J181" s="4">
        <v>250</v>
      </c>
      <c r="K181" s="4"/>
      <c r="L181" s="4">
        <f t="shared" si="2"/>
        <v>14925</v>
      </c>
      <c r="M181" s="4"/>
    </row>
    <row r="182" spans="1:13" x14ac:dyDescent="0.25">
      <c r="A182" s="2">
        <v>180</v>
      </c>
      <c r="B182" s="3" t="s">
        <v>15</v>
      </c>
      <c r="C182" s="2" t="s">
        <v>706</v>
      </c>
      <c r="D182" s="2" t="s">
        <v>970</v>
      </c>
      <c r="E182" s="2" t="s">
        <v>69</v>
      </c>
      <c r="F182" s="4">
        <f>VLOOKUP(C182,'[1]011'!$L$2:$AO$675,30,0)</f>
        <v>16500</v>
      </c>
      <c r="G182" s="4">
        <v>0</v>
      </c>
      <c r="H182" s="4">
        <v>375</v>
      </c>
      <c r="I182" s="4">
        <v>0</v>
      </c>
      <c r="J182" s="4">
        <v>250</v>
      </c>
      <c r="K182" s="4"/>
      <c r="L182" s="4">
        <f t="shared" si="2"/>
        <v>17125</v>
      </c>
      <c r="M182" s="4"/>
    </row>
    <row r="183" spans="1:13" x14ac:dyDescent="0.25">
      <c r="A183" s="2">
        <v>181</v>
      </c>
      <c r="B183" s="3" t="s">
        <v>15</v>
      </c>
      <c r="C183" s="2" t="s">
        <v>430</v>
      </c>
      <c r="D183" s="2" t="s">
        <v>928</v>
      </c>
      <c r="E183" s="2" t="s">
        <v>984</v>
      </c>
      <c r="F183" s="4">
        <f>VLOOKUP(C183,'[1]011'!$L$2:$AO$675,30,0)</f>
        <v>11500</v>
      </c>
      <c r="G183" s="4">
        <v>150</v>
      </c>
      <c r="H183" s="4">
        <v>0</v>
      </c>
      <c r="I183" s="4">
        <v>0</v>
      </c>
      <c r="J183" s="4">
        <v>250</v>
      </c>
      <c r="K183" s="4"/>
      <c r="L183" s="4">
        <f t="shared" si="2"/>
        <v>11900</v>
      </c>
      <c r="M183" s="4"/>
    </row>
    <row r="184" spans="1:13" x14ac:dyDescent="0.25">
      <c r="A184" s="2">
        <v>182</v>
      </c>
      <c r="B184" s="3" t="s">
        <v>15</v>
      </c>
      <c r="C184" s="2" t="s">
        <v>749</v>
      </c>
      <c r="D184" s="2" t="s">
        <v>913</v>
      </c>
      <c r="E184" s="2" t="s">
        <v>79</v>
      </c>
      <c r="F184" s="4">
        <f>VLOOKUP(C184,'[1]011'!$L$2:$AO$675,30,0)</f>
        <v>14300</v>
      </c>
      <c r="G184" s="4">
        <v>150</v>
      </c>
      <c r="H184" s="4">
        <v>375</v>
      </c>
      <c r="I184" s="4">
        <v>0</v>
      </c>
      <c r="J184" s="4">
        <v>250</v>
      </c>
      <c r="K184" s="4"/>
      <c r="L184" s="4">
        <f t="shared" si="2"/>
        <v>15075</v>
      </c>
      <c r="M184" s="4"/>
    </row>
    <row r="185" spans="1:13" x14ac:dyDescent="0.25">
      <c r="A185" s="2">
        <v>183</v>
      </c>
      <c r="B185" s="3" t="s">
        <v>15</v>
      </c>
      <c r="C185" s="2" t="s">
        <v>278</v>
      </c>
      <c r="D185" s="2" t="s">
        <v>914</v>
      </c>
      <c r="E185" s="2" t="s">
        <v>171</v>
      </c>
      <c r="F185" s="4">
        <f>VLOOKUP(C185,'[1]011'!$L$2:$AO$675,30,0)</f>
        <v>7200</v>
      </c>
      <c r="G185" s="4">
        <v>150</v>
      </c>
      <c r="H185" s="4">
        <v>0</v>
      </c>
      <c r="I185" s="4">
        <v>0</v>
      </c>
      <c r="J185" s="4">
        <v>250</v>
      </c>
      <c r="K185" s="4"/>
      <c r="L185" s="4">
        <f t="shared" si="2"/>
        <v>7600</v>
      </c>
      <c r="M185" s="4"/>
    </row>
    <row r="186" spans="1:13" x14ac:dyDescent="0.25">
      <c r="A186" s="2">
        <v>184</v>
      </c>
      <c r="B186" s="3" t="s">
        <v>15</v>
      </c>
      <c r="C186" s="2" t="s">
        <v>639</v>
      </c>
      <c r="D186" s="2" t="s">
        <v>40</v>
      </c>
      <c r="E186" s="2" t="s">
        <v>62</v>
      </c>
      <c r="F186" s="4">
        <f>VLOOKUP(C186,'[1]011'!$L$2:$AO$675,30,0)</f>
        <v>7800</v>
      </c>
      <c r="G186" s="4">
        <v>150</v>
      </c>
      <c r="H186" s="4">
        <v>0</v>
      </c>
      <c r="I186" s="4">
        <v>0</v>
      </c>
      <c r="J186" s="4">
        <v>250</v>
      </c>
      <c r="K186" s="4"/>
      <c r="L186" s="4">
        <f t="shared" si="2"/>
        <v>8200</v>
      </c>
      <c r="M186" s="4"/>
    </row>
    <row r="187" spans="1:13" x14ac:dyDescent="0.25">
      <c r="A187" s="2">
        <v>185</v>
      </c>
      <c r="B187" s="3" t="s">
        <v>15</v>
      </c>
      <c r="C187" s="2" t="s">
        <v>786</v>
      </c>
      <c r="D187" s="2" t="s">
        <v>905</v>
      </c>
      <c r="E187" s="2" t="s">
        <v>998</v>
      </c>
      <c r="F187" s="4">
        <f>VLOOKUP(C187,'[1]011'!$L$2:$AO$675,30,0)</f>
        <v>8400</v>
      </c>
      <c r="G187" s="4">
        <v>150</v>
      </c>
      <c r="H187" s="4">
        <v>0</v>
      </c>
      <c r="I187" s="4">
        <v>0</v>
      </c>
      <c r="J187" s="4">
        <v>250</v>
      </c>
      <c r="K187" s="4"/>
      <c r="L187" s="4">
        <f t="shared" si="2"/>
        <v>8800</v>
      </c>
      <c r="M187" s="4"/>
    </row>
    <row r="188" spans="1:13" x14ac:dyDescent="0.25">
      <c r="A188" s="2">
        <v>186</v>
      </c>
      <c r="B188" s="3" t="s">
        <v>15</v>
      </c>
      <c r="C188" s="2" t="s">
        <v>601</v>
      </c>
      <c r="D188" s="2" t="s">
        <v>39</v>
      </c>
      <c r="E188" s="2" t="s">
        <v>129</v>
      </c>
      <c r="F188" s="4">
        <f>VLOOKUP(C188,'[1]011'!$L$2:$AO$675,30,0)</f>
        <v>7200</v>
      </c>
      <c r="G188" s="4">
        <v>0</v>
      </c>
      <c r="H188" s="4">
        <v>0</v>
      </c>
      <c r="I188" s="4">
        <v>0</v>
      </c>
      <c r="J188" s="4">
        <v>250</v>
      </c>
      <c r="K188" s="4"/>
      <c r="L188" s="4">
        <f t="shared" si="2"/>
        <v>7450</v>
      </c>
      <c r="M188" s="4"/>
    </row>
    <row r="189" spans="1:13" x14ac:dyDescent="0.25">
      <c r="A189" s="2">
        <v>187</v>
      </c>
      <c r="B189" s="3" t="s">
        <v>15</v>
      </c>
      <c r="C189" s="2" t="s">
        <v>647</v>
      </c>
      <c r="D189" s="2" t="s">
        <v>20</v>
      </c>
      <c r="E189" s="2" t="s">
        <v>69</v>
      </c>
      <c r="F189" s="4">
        <f>VLOOKUP(C189,'[1]011'!$L$2:$AO$675,30,0)</f>
        <v>5520</v>
      </c>
      <c r="G189" s="4">
        <v>150</v>
      </c>
      <c r="H189" s="4">
        <v>0</v>
      </c>
      <c r="I189" s="4">
        <v>0</v>
      </c>
      <c r="J189" s="4">
        <v>250</v>
      </c>
      <c r="K189" s="4"/>
      <c r="L189" s="4">
        <f t="shared" si="2"/>
        <v>5920</v>
      </c>
      <c r="M189" s="4"/>
    </row>
    <row r="190" spans="1:13" x14ac:dyDescent="0.25">
      <c r="A190" s="2">
        <v>188</v>
      </c>
      <c r="B190" s="3" t="s">
        <v>15</v>
      </c>
      <c r="C190" s="2" t="s">
        <v>488</v>
      </c>
      <c r="D190" s="2" t="s">
        <v>20</v>
      </c>
      <c r="E190" s="2" t="s">
        <v>69</v>
      </c>
      <c r="F190" s="4">
        <f>VLOOKUP(C190,'[1]011'!$L$2:$AO$675,30,0)</f>
        <v>5520</v>
      </c>
      <c r="G190" s="4">
        <v>140.32</v>
      </c>
      <c r="H190" s="4">
        <v>0</v>
      </c>
      <c r="I190" s="4">
        <v>0</v>
      </c>
      <c r="J190" s="4">
        <v>250</v>
      </c>
      <c r="K190" s="4"/>
      <c r="L190" s="4">
        <f t="shared" si="2"/>
        <v>5910.32</v>
      </c>
      <c r="M190" s="4"/>
    </row>
    <row r="191" spans="1:13" x14ac:dyDescent="0.25">
      <c r="A191" s="2">
        <v>189</v>
      </c>
      <c r="B191" s="3" t="s">
        <v>15</v>
      </c>
      <c r="C191" s="2" t="s">
        <v>389</v>
      </c>
      <c r="D191" s="2" t="s">
        <v>28</v>
      </c>
      <c r="E191" s="2" t="s">
        <v>57</v>
      </c>
      <c r="F191" s="4">
        <f>VLOOKUP(C191,'[1]011'!$L$2:$AO$675,30,0)</f>
        <v>6600</v>
      </c>
      <c r="G191" s="4">
        <v>150</v>
      </c>
      <c r="H191" s="4">
        <v>0</v>
      </c>
      <c r="I191" s="4">
        <v>0</v>
      </c>
      <c r="J191" s="4">
        <v>250</v>
      </c>
      <c r="K191" s="4"/>
      <c r="L191" s="4">
        <f t="shared" si="2"/>
        <v>7000</v>
      </c>
      <c r="M191" s="4"/>
    </row>
    <row r="192" spans="1:13" x14ac:dyDescent="0.25">
      <c r="A192" s="2">
        <v>190</v>
      </c>
      <c r="B192" s="3" t="s">
        <v>15</v>
      </c>
      <c r="C192" s="2" t="s">
        <v>511</v>
      </c>
      <c r="D192" s="2" t="s">
        <v>914</v>
      </c>
      <c r="E192" s="2" t="s">
        <v>104</v>
      </c>
      <c r="F192" s="4">
        <f>VLOOKUP(C192,'[1]011'!$L$2:$AO$675,30,0)</f>
        <v>7200</v>
      </c>
      <c r="G192" s="4">
        <v>150</v>
      </c>
      <c r="H192" s="4">
        <v>0</v>
      </c>
      <c r="I192" s="4">
        <v>0</v>
      </c>
      <c r="J192" s="4">
        <v>250</v>
      </c>
      <c r="K192" s="4"/>
      <c r="L192" s="4">
        <f t="shared" si="2"/>
        <v>7600</v>
      </c>
      <c r="M192" s="4"/>
    </row>
    <row r="193" spans="1:13" x14ac:dyDescent="0.25">
      <c r="A193" s="2">
        <v>191</v>
      </c>
      <c r="B193" s="3" t="s">
        <v>15</v>
      </c>
      <c r="C193" s="2" t="s">
        <v>508</v>
      </c>
      <c r="D193" s="2" t="s">
        <v>39</v>
      </c>
      <c r="E193" s="2" t="s">
        <v>89</v>
      </c>
      <c r="F193" s="4">
        <f>VLOOKUP(C193,'[1]011'!$L$2:$AO$675,30,0)</f>
        <v>7200</v>
      </c>
      <c r="G193" s="4">
        <v>150</v>
      </c>
      <c r="H193" s="4">
        <v>0</v>
      </c>
      <c r="I193" s="4">
        <v>0</v>
      </c>
      <c r="J193" s="4">
        <v>250</v>
      </c>
      <c r="K193" s="4"/>
      <c r="L193" s="4">
        <f t="shared" si="2"/>
        <v>7600</v>
      </c>
      <c r="M193" s="4"/>
    </row>
    <row r="194" spans="1:13" x14ac:dyDescent="0.25">
      <c r="A194" s="2">
        <v>192</v>
      </c>
      <c r="B194" s="3" t="s">
        <v>15</v>
      </c>
      <c r="C194" s="2" t="s">
        <v>502</v>
      </c>
      <c r="D194" s="2" t="s">
        <v>39</v>
      </c>
      <c r="E194" s="2" t="s">
        <v>83</v>
      </c>
      <c r="F194" s="4">
        <f>VLOOKUP(C194,'[1]011'!$L$2:$AO$675,30,0)</f>
        <v>7200</v>
      </c>
      <c r="G194" s="4">
        <v>150</v>
      </c>
      <c r="H194" s="4">
        <v>0</v>
      </c>
      <c r="I194" s="4">
        <v>0</v>
      </c>
      <c r="J194" s="4">
        <v>250</v>
      </c>
      <c r="K194" s="4"/>
      <c r="L194" s="4">
        <f t="shared" si="2"/>
        <v>7600</v>
      </c>
      <c r="M194" s="4"/>
    </row>
    <row r="195" spans="1:13" x14ac:dyDescent="0.25">
      <c r="A195" s="2">
        <v>193</v>
      </c>
      <c r="B195" s="3" t="s">
        <v>15</v>
      </c>
      <c r="C195" s="2" t="s">
        <v>794</v>
      </c>
      <c r="D195" s="2" t="s">
        <v>42</v>
      </c>
      <c r="E195" s="2" t="s">
        <v>999</v>
      </c>
      <c r="F195" s="4">
        <f>VLOOKUP(C195,'[1]011'!$L$2:$AO$675,30,0)</f>
        <v>7200</v>
      </c>
      <c r="G195" s="4">
        <v>150</v>
      </c>
      <c r="H195" s="4">
        <v>0</v>
      </c>
      <c r="I195" s="4">
        <v>0</v>
      </c>
      <c r="J195" s="4">
        <v>250</v>
      </c>
      <c r="K195" s="4"/>
      <c r="L195" s="4">
        <f t="shared" ref="L195:L258" si="3">+F195+G195+H195+I195+J195</f>
        <v>7600</v>
      </c>
      <c r="M195" s="4"/>
    </row>
    <row r="196" spans="1:13" x14ac:dyDescent="0.25">
      <c r="A196" s="2">
        <v>194</v>
      </c>
      <c r="B196" s="3" t="s">
        <v>15</v>
      </c>
      <c r="C196" s="2" t="s">
        <v>787</v>
      </c>
      <c r="D196" s="2" t="s">
        <v>946</v>
      </c>
      <c r="E196" s="2" t="s">
        <v>175</v>
      </c>
      <c r="F196" s="4">
        <f>VLOOKUP(C196,'[1]011'!$L$2:$AO$675,30,0)</f>
        <v>7800</v>
      </c>
      <c r="G196" s="4">
        <v>150</v>
      </c>
      <c r="H196" s="4">
        <v>0</v>
      </c>
      <c r="I196" s="4">
        <v>0</v>
      </c>
      <c r="J196" s="4">
        <v>250</v>
      </c>
      <c r="K196" s="4"/>
      <c r="L196" s="4">
        <f t="shared" si="3"/>
        <v>8200</v>
      </c>
      <c r="M196" s="4"/>
    </row>
    <row r="197" spans="1:13" x14ac:dyDescent="0.25">
      <c r="A197" s="2">
        <v>195</v>
      </c>
      <c r="B197" s="3" t="s">
        <v>15</v>
      </c>
      <c r="C197" s="2" t="s">
        <v>520</v>
      </c>
      <c r="D197" s="2" t="s">
        <v>914</v>
      </c>
      <c r="E197" s="2" t="s">
        <v>987</v>
      </c>
      <c r="F197" s="4">
        <f>VLOOKUP(C197,'[1]011'!$L$2:$AO$675,30,0)</f>
        <v>7200</v>
      </c>
      <c r="G197" s="4">
        <v>150</v>
      </c>
      <c r="H197" s="4">
        <v>0</v>
      </c>
      <c r="I197" s="4">
        <v>0</v>
      </c>
      <c r="J197" s="4">
        <v>250</v>
      </c>
      <c r="K197" s="4"/>
      <c r="L197" s="4">
        <f t="shared" si="3"/>
        <v>7600</v>
      </c>
      <c r="M197" s="4"/>
    </row>
    <row r="198" spans="1:13" x14ac:dyDescent="0.25">
      <c r="A198" s="2">
        <v>196</v>
      </c>
      <c r="B198" s="3" t="s">
        <v>15</v>
      </c>
      <c r="C198" s="2" t="s">
        <v>761</v>
      </c>
      <c r="D198" s="2" t="s">
        <v>928</v>
      </c>
      <c r="E198" s="2" t="s">
        <v>984</v>
      </c>
      <c r="F198" s="4">
        <f>VLOOKUP(C198,'[1]011'!$L$2:$AO$675,30,0)</f>
        <v>11500</v>
      </c>
      <c r="G198" s="4">
        <v>150</v>
      </c>
      <c r="H198" s="4">
        <v>234.37</v>
      </c>
      <c r="I198" s="4">
        <v>0</v>
      </c>
      <c r="J198" s="4">
        <v>250</v>
      </c>
      <c r="K198" s="4"/>
      <c r="L198" s="4">
        <f t="shared" si="3"/>
        <v>12134.37</v>
      </c>
      <c r="M198" s="4"/>
    </row>
    <row r="199" spans="1:13" x14ac:dyDescent="0.25">
      <c r="A199" s="2">
        <v>197</v>
      </c>
      <c r="B199" s="3" t="s">
        <v>15</v>
      </c>
      <c r="C199" s="2" t="s">
        <v>739</v>
      </c>
      <c r="D199" s="2" t="s">
        <v>927</v>
      </c>
      <c r="E199" s="2" t="s">
        <v>995</v>
      </c>
      <c r="F199" s="4">
        <f>VLOOKUP(C199,'[1]011'!$L$2:$AO$675,30,0)</f>
        <v>14300</v>
      </c>
      <c r="G199" s="4">
        <v>150</v>
      </c>
      <c r="H199" s="4">
        <v>375</v>
      </c>
      <c r="I199" s="4">
        <v>0</v>
      </c>
      <c r="J199" s="4">
        <v>250</v>
      </c>
      <c r="K199" s="4"/>
      <c r="L199" s="4">
        <f t="shared" si="3"/>
        <v>15075</v>
      </c>
      <c r="M199" s="4"/>
    </row>
    <row r="200" spans="1:13" x14ac:dyDescent="0.25">
      <c r="A200" s="2">
        <v>198</v>
      </c>
      <c r="B200" s="3" t="s">
        <v>15</v>
      </c>
      <c r="C200" s="2" t="s">
        <v>789</v>
      </c>
      <c r="D200" s="2" t="s">
        <v>905</v>
      </c>
      <c r="E200" s="2" t="s">
        <v>142</v>
      </c>
      <c r="F200" s="4">
        <f>VLOOKUP(C200,'[1]011'!$L$2:$AO$675,30,0)</f>
        <v>11270</v>
      </c>
      <c r="G200" s="4">
        <v>150</v>
      </c>
      <c r="H200" s="4">
        <v>0</v>
      </c>
      <c r="I200" s="4">
        <v>0</v>
      </c>
      <c r="J200" s="4">
        <v>250</v>
      </c>
      <c r="K200" s="4"/>
      <c r="L200" s="4">
        <f t="shared" si="3"/>
        <v>11670</v>
      </c>
      <c r="M200" s="4"/>
    </row>
    <row r="201" spans="1:13" x14ac:dyDescent="0.25">
      <c r="A201" s="2">
        <v>199</v>
      </c>
      <c r="B201" s="3" t="s">
        <v>15</v>
      </c>
      <c r="C201" s="2" t="s">
        <v>360</v>
      </c>
      <c r="D201" s="2" t="s">
        <v>39</v>
      </c>
      <c r="E201" s="2" t="s">
        <v>94</v>
      </c>
      <c r="F201" s="4">
        <f>VLOOKUP(C201,'[1]011'!$L$2:$AO$675,30,0)</f>
        <v>7200</v>
      </c>
      <c r="G201" s="4">
        <v>150</v>
      </c>
      <c r="H201" s="4">
        <v>0</v>
      </c>
      <c r="I201" s="4">
        <v>0</v>
      </c>
      <c r="J201" s="4">
        <v>250</v>
      </c>
      <c r="K201" s="4"/>
      <c r="L201" s="4">
        <f t="shared" si="3"/>
        <v>7600</v>
      </c>
      <c r="M201" s="4"/>
    </row>
    <row r="202" spans="1:13" x14ac:dyDescent="0.25">
      <c r="A202" s="2">
        <v>200</v>
      </c>
      <c r="B202" s="3" t="s">
        <v>15</v>
      </c>
      <c r="C202" s="2" t="s">
        <v>237</v>
      </c>
      <c r="D202" s="2" t="s">
        <v>40</v>
      </c>
      <c r="E202" s="2" t="s">
        <v>131</v>
      </c>
      <c r="F202" s="4">
        <f>VLOOKUP(C202,'[1]011'!$L$2:$AO$675,30,0)</f>
        <v>7800</v>
      </c>
      <c r="G202" s="4">
        <v>150</v>
      </c>
      <c r="H202" s="4">
        <v>0</v>
      </c>
      <c r="I202" s="4">
        <v>0</v>
      </c>
      <c r="J202" s="4">
        <v>250</v>
      </c>
      <c r="K202" s="4"/>
      <c r="L202" s="4">
        <f t="shared" si="3"/>
        <v>8200</v>
      </c>
      <c r="M202" s="4"/>
    </row>
    <row r="203" spans="1:13" x14ac:dyDescent="0.25">
      <c r="A203" s="2">
        <v>201</v>
      </c>
      <c r="B203" s="3" t="s">
        <v>15</v>
      </c>
      <c r="C203" s="2" t="s">
        <v>249</v>
      </c>
      <c r="D203" s="2" t="s">
        <v>920</v>
      </c>
      <c r="E203" s="2" t="s">
        <v>92</v>
      </c>
      <c r="F203" s="4">
        <f>VLOOKUP(C203,'[1]011'!$L$2:$AO$675,30,0)</f>
        <v>5760</v>
      </c>
      <c r="G203" s="4">
        <v>150</v>
      </c>
      <c r="H203" s="4">
        <v>0</v>
      </c>
      <c r="I203" s="4">
        <v>0</v>
      </c>
      <c r="J203" s="4">
        <v>250</v>
      </c>
      <c r="K203" s="4"/>
      <c r="L203" s="4">
        <f t="shared" si="3"/>
        <v>6160</v>
      </c>
      <c r="M203" s="4"/>
    </row>
    <row r="204" spans="1:13" x14ac:dyDescent="0.25">
      <c r="A204" s="2">
        <v>202</v>
      </c>
      <c r="B204" s="3" t="s">
        <v>15</v>
      </c>
      <c r="C204" s="2" t="s">
        <v>609</v>
      </c>
      <c r="D204" s="2" t="s">
        <v>933</v>
      </c>
      <c r="E204" s="2" t="s">
        <v>16</v>
      </c>
      <c r="F204" s="4">
        <f>VLOOKUP(C204,'[1]011'!$L$2:$AO$675,30,0)</f>
        <v>20186.25</v>
      </c>
      <c r="G204" s="4">
        <v>150</v>
      </c>
      <c r="H204" s="4">
        <v>375</v>
      </c>
      <c r="I204" s="4">
        <v>0</v>
      </c>
      <c r="J204" s="4">
        <v>250</v>
      </c>
      <c r="K204" s="4"/>
      <c r="L204" s="4">
        <f t="shared" si="3"/>
        <v>20961.25</v>
      </c>
      <c r="M204" s="4"/>
    </row>
    <row r="205" spans="1:13" x14ac:dyDescent="0.25">
      <c r="A205" s="2">
        <v>203</v>
      </c>
      <c r="B205" s="3" t="s">
        <v>15</v>
      </c>
      <c r="C205" s="2" t="s">
        <v>340</v>
      </c>
      <c r="D205" s="2" t="s">
        <v>39</v>
      </c>
      <c r="E205" s="2" t="s">
        <v>64</v>
      </c>
      <c r="F205" s="4">
        <f>VLOOKUP(C205,'[1]011'!$L$2:$AO$675,30,0)</f>
        <v>7200</v>
      </c>
      <c r="G205" s="4">
        <v>150</v>
      </c>
      <c r="H205" s="4">
        <v>0</v>
      </c>
      <c r="I205" s="4">
        <v>0</v>
      </c>
      <c r="J205" s="4">
        <v>250</v>
      </c>
      <c r="K205" s="4"/>
      <c r="L205" s="4">
        <f t="shared" si="3"/>
        <v>7600</v>
      </c>
      <c r="M205" s="4"/>
    </row>
    <row r="206" spans="1:13" x14ac:dyDescent="0.25">
      <c r="A206" s="2">
        <v>204</v>
      </c>
      <c r="B206" s="3" t="s">
        <v>15</v>
      </c>
      <c r="C206" s="2" t="s">
        <v>339</v>
      </c>
      <c r="D206" s="2" t="s">
        <v>925</v>
      </c>
      <c r="E206" s="2" t="s">
        <v>123</v>
      </c>
      <c r="F206" s="4">
        <f>VLOOKUP(C206,'[1]011'!$L$2:$AO$675,30,0)</f>
        <v>8400</v>
      </c>
      <c r="G206" s="4">
        <v>150</v>
      </c>
      <c r="H206" s="4">
        <v>0</v>
      </c>
      <c r="I206" s="4">
        <v>0</v>
      </c>
      <c r="J206" s="4">
        <v>250</v>
      </c>
      <c r="K206" s="4"/>
      <c r="L206" s="4">
        <f t="shared" si="3"/>
        <v>8800</v>
      </c>
      <c r="M206" s="4"/>
    </row>
    <row r="207" spans="1:13" x14ac:dyDescent="0.25">
      <c r="A207" s="2">
        <v>205</v>
      </c>
      <c r="B207" s="3" t="s">
        <v>15</v>
      </c>
      <c r="C207" s="2" t="s">
        <v>316</v>
      </c>
      <c r="D207" s="2" t="s">
        <v>922</v>
      </c>
      <c r="E207" s="2" t="s">
        <v>52</v>
      </c>
      <c r="F207" s="4">
        <f>VLOOKUP(C207,'[1]011'!$L$2:$AO$675,30,0)</f>
        <v>9890</v>
      </c>
      <c r="G207" s="4">
        <v>150</v>
      </c>
      <c r="H207" s="4">
        <v>0</v>
      </c>
      <c r="I207" s="4">
        <v>0</v>
      </c>
      <c r="J207" s="4">
        <v>250</v>
      </c>
      <c r="K207" s="4"/>
      <c r="L207" s="4">
        <f t="shared" si="3"/>
        <v>10290</v>
      </c>
      <c r="M207" s="4"/>
    </row>
    <row r="208" spans="1:13" x14ac:dyDescent="0.25">
      <c r="A208" s="2">
        <v>206</v>
      </c>
      <c r="B208" s="3" t="s">
        <v>15</v>
      </c>
      <c r="C208" s="2" t="s">
        <v>685</v>
      </c>
      <c r="D208" s="2" t="s">
        <v>39</v>
      </c>
      <c r="E208" s="2" t="s">
        <v>139</v>
      </c>
      <c r="F208" s="4">
        <f>VLOOKUP(C208,'[1]011'!$L$2:$AO$675,30,0)</f>
        <v>7200</v>
      </c>
      <c r="G208" s="4">
        <v>150</v>
      </c>
      <c r="H208" s="4">
        <v>0</v>
      </c>
      <c r="I208" s="4">
        <v>0</v>
      </c>
      <c r="J208" s="4">
        <v>250</v>
      </c>
      <c r="K208" s="4"/>
      <c r="L208" s="4">
        <f t="shared" si="3"/>
        <v>7600</v>
      </c>
      <c r="M208" s="4"/>
    </row>
    <row r="209" spans="1:13" x14ac:dyDescent="0.25">
      <c r="A209" s="2">
        <v>207</v>
      </c>
      <c r="B209" s="3" t="s">
        <v>15</v>
      </c>
      <c r="C209" s="2" t="s">
        <v>409</v>
      </c>
      <c r="D209" s="2" t="s">
        <v>20</v>
      </c>
      <c r="E209" s="2" t="s">
        <v>69</v>
      </c>
      <c r="F209" s="4">
        <f>VLOOKUP(C209,'[1]011'!$L$2:$AO$675,30,0)</f>
        <v>5520</v>
      </c>
      <c r="G209" s="4">
        <v>150</v>
      </c>
      <c r="H209" s="4">
        <v>0</v>
      </c>
      <c r="I209" s="4">
        <v>0</v>
      </c>
      <c r="J209" s="4">
        <v>250</v>
      </c>
      <c r="K209" s="4"/>
      <c r="L209" s="4">
        <f t="shared" si="3"/>
        <v>5920</v>
      </c>
      <c r="M209" s="4"/>
    </row>
    <row r="210" spans="1:13" x14ac:dyDescent="0.25">
      <c r="A210" s="2">
        <v>208</v>
      </c>
      <c r="B210" s="3" t="s">
        <v>15</v>
      </c>
      <c r="C210" s="2" t="s">
        <v>678</v>
      </c>
      <c r="D210" s="2" t="s">
        <v>42</v>
      </c>
      <c r="E210" s="2" t="s">
        <v>991</v>
      </c>
      <c r="F210" s="4">
        <f>VLOOKUP(C210,'[1]011'!$L$2:$AO$675,30,0)</f>
        <v>7200</v>
      </c>
      <c r="G210" s="4">
        <v>150</v>
      </c>
      <c r="H210" s="4">
        <v>0</v>
      </c>
      <c r="I210" s="4">
        <v>0</v>
      </c>
      <c r="J210" s="4">
        <v>250</v>
      </c>
      <c r="K210" s="4"/>
      <c r="L210" s="4">
        <f t="shared" si="3"/>
        <v>7600</v>
      </c>
      <c r="M210" s="4"/>
    </row>
    <row r="211" spans="1:13" x14ac:dyDescent="0.25">
      <c r="A211" s="2">
        <v>209</v>
      </c>
      <c r="B211" s="3" t="s">
        <v>15</v>
      </c>
      <c r="C211" s="2" t="s">
        <v>527</v>
      </c>
      <c r="D211" s="2" t="s">
        <v>133</v>
      </c>
      <c r="E211" s="2" t="s">
        <v>31</v>
      </c>
      <c r="F211" s="4">
        <f>VLOOKUP(C211,'[1]011'!$L$2:$AO$675,30,0)</f>
        <v>6720</v>
      </c>
      <c r="G211" s="4">
        <v>150</v>
      </c>
      <c r="H211" s="4">
        <v>0</v>
      </c>
      <c r="I211" s="4">
        <v>0</v>
      </c>
      <c r="J211" s="4">
        <v>250</v>
      </c>
      <c r="K211" s="4"/>
      <c r="L211" s="4">
        <f t="shared" si="3"/>
        <v>7120</v>
      </c>
      <c r="M211" s="4"/>
    </row>
    <row r="212" spans="1:13" x14ac:dyDescent="0.25">
      <c r="A212" s="2">
        <v>210</v>
      </c>
      <c r="B212" s="3" t="s">
        <v>15</v>
      </c>
      <c r="C212" s="2" t="s">
        <v>402</v>
      </c>
      <c r="D212" s="2" t="s">
        <v>936</v>
      </c>
      <c r="E212" s="2" t="s">
        <v>62</v>
      </c>
      <c r="F212" s="4">
        <f>VLOOKUP(C212,'[1]011'!$L$2:$AO$675,30,0)</f>
        <v>6120</v>
      </c>
      <c r="G212" s="4">
        <v>150</v>
      </c>
      <c r="H212" s="4">
        <v>0</v>
      </c>
      <c r="I212" s="4">
        <v>0</v>
      </c>
      <c r="J212" s="4">
        <v>250</v>
      </c>
      <c r="K212" s="4"/>
      <c r="L212" s="4">
        <f t="shared" si="3"/>
        <v>6520</v>
      </c>
      <c r="M212" s="4"/>
    </row>
    <row r="213" spans="1:13" x14ac:dyDescent="0.25">
      <c r="A213" s="2">
        <v>211</v>
      </c>
      <c r="B213" s="3" t="s">
        <v>15</v>
      </c>
      <c r="C213" s="2" t="s">
        <v>561</v>
      </c>
      <c r="D213" s="2" t="s">
        <v>905</v>
      </c>
      <c r="E213" s="2" t="s">
        <v>992</v>
      </c>
      <c r="F213" s="4">
        <f>VLOOKUP(C213,'[1]011'!$L$2:$AO$675,30,0)</f>
        <v>8400</v>
      </c>
      <c r="G213" s="4">
        <v>150</v>
      </c>
      <c r="H213" s="4">
        <v>0</v>
      </c>
      <c r="I213" s="4">
        <v>0</v>
      </c>
      <c r="J213" s="4">
        <v>250</v>
      </c>
      <c r="K213" s="4"/>
      <c r="L213" s="4">
        <f t="shared" si="3"/>
        <v>8800</v>
      </c>
      <c r="M213" s="4"/>
    </row>
    <row r="214" spans="1:13" x14ac:dyDescent="0.25">
      <c r="A214" s="2">
        <v>212</v>
      </c>
      <c r="B214" s="3" t="s">
        <v>15</v>
      </c>
      <c r="C214" s="2" t="s">
        <v>779</v>
      </c>
      <c r="D214" s="2" t="s">
        <v>905</v>
      </c>
      <c r="E214" s="2" t="s">
        <v>1000</v>
      </c>
      <c r="F214" s="4">
        <f>VLOOKUP(C214,'[1]011'!$L$2:$AO$675,30,0)</f>
        <v>8400</v>
      </c>
      <c r="G214" s="4">
        <v>150</v>
      </c>
      <c r="H214" s="4">
        <v>0</v>
      </c>
      <c r="I214" s="4">
        <v>0</v>
      </c>
      <c r="J214" s="4">
        <v>250</v>
      </c>
      <c r="K214" s="4"/>
      <c r="L214" s="4">
        <f t="shared" si="3"/>
        <v>8800</v>
      </c>
      <c r="M214" s="4"/>
    </row>
    <row r="215" spans="1:13" x14ac:dyDescent="0.25">
      <c r="A215" s="2">
        <v>213</v>
      </c>
      <c r="B215" s="3" t="s">
        <v>15</v>
      </c>
      <c r="C215" s="2" t="s">
        <v>263</v>
      </c>
      <c r="D215" s="2" t="s">
        <v>905</v>
      </c>
      <c r="E215" s="2" t="s">
        <v>992</v>
      </c>
      <c r="F215" s="4">
        <f>VLOOKUP(C215,'[1]011'!$L$2:$AO$675,30,0)</f>
        <v>8400</v>
      </c>
      <c r="G215" s="4">
        <v>67.739999999999995</v>
      </c>
      <c r="H215" s="4">
        <v>0</v>
      </c>
      <c r="I215" s="4">
        <v>0</v>
      </c>
      <c r="J215" s="4">
        <v>250</v>
      </c>
      <c r="K215" s="4"/>
      <c r="L215" s="4">
        <f t="shared" si="3"/>
        <v>8717.74</v>
      </c>
      <c r="M215" s="4"/>
    </row>
    <row r="216" spans="1:13" x14ac:dyDescent="0.25">
      <c r="A216" s="2">
        <v>214</v>
      </c>
      <c r="B216" s="3" t="s">
        <v>15</v>
      </c>
      <c r="C216" s="2" t="s">
        <v>224</v>
      </c>
      <c r="D216" s="2" t="s">
        <v>33</v>
      </c>
      <c r="E216" s="2" t="s">
        <v>118</v>
      </c>
      <c r="F216" s="4">
        <f>VLOOKUP(C216,'[1]011'!$L$2:$AO$675,30,0)</f>
        <v>14547.5</v>
      </c>
      <c r="G216" s="4">
        <v>0</v>
      </c>
      <c r="H216" s="4">
        <v>375</v>
      </c>
      <c r="I216" s="4">
        <v>0</v>
      </c>
      <c r="J216" s="4">
        <v>250</v>
      </c>
      <c r="K216" s="4"/>
      <c r="L216" s="4">
        <f t="shared" si="3"/>
        <v>15172.5</v>
      </c>
      <c r="M216" s="4"/>
    </row>
    <row r="217" spans="1:13" x14ac:dyDescent="0.25">
      <c r="A217" s="2">
        <v>215</v>
      </c>
      <c r="B217" s="3" t="s">
        <v>15</v>
      </c>
      <c r="C217" s="2" t="s">
        <v>185</v>
      </c>
      <c r="D217" s="2" t="s">
        <v>28</v>
      </c>
      <c r="E217" s="2" t="s">
        <v>58</v>
      </c>
      <c r="F217" s="4">
        <f>VLOOKUP(C217,'[1]011'!$L$2:$AO$675,30,0)</f>
        <v>6600</v>
      </c>
      <c r="G217" s="4">
        <v>150</v>
      </c>
      <c r="H217" s="4">
        <v>0</v>
      </c>
      <c r="I217" s="4">
        <v>0</v>
      </c>
      <c r="J217" s="4">
        <v>250</v>
      </c>
      <c r="K217" s="4"/>
      <c r="L217" s="4">
        <f t="shared" si="3"/>
        <v>7000</v>
      </c>
      <c r="M217" s="4"/>
    </row>
    <row r="218" spans="1:13" x14ac:dyDescent="0.25">
      <c r="A218" s="2">
        <v>216</v>
      </c>
      <c r="B218" s="3" t="s">
        <v>15</v>
      </c>
      <c r="C218" s="2" t="s">
        <v>252</v>
      </c>
      <c r="D218" s="2" t="s">
        <v>944</v>
      </c>
      <c r="E218" s="2" t="s">
        <v>175</v>
      </c>
      <c r="F218" s="4">
        <f>VLOOKUP(C218,'[1]011'!$L$2:$AO$675,30,0)</f>
        <v>7200</v>
      </c>
      <c r="G218" s="4">
        <v>0</v>
      </c>
      <c r="H218" s="4">
        <v>0</v>
      </c>
      <c r="I218" s="4">
        <v>0</v>
      </c>
      <c r="J218" s="4">
        <v>250</v>
      </c>
      <c r="K218" s="4"/>
      <c r="L218" s="4">
        <f t="shared" si="3"/>
        <v>7450</v>
      </c>
      <c r="M218" s="4"/>
    </row>
    <row r="219" spans="1:13" x14ac:dyDescent="0.25">
      <c r="A219" s="2">
        <v>217</v>
      </c>
      <c r="B219" s="3" t="s">
        <v>15</v>
      </c>
      <c r="C219" s="2" t="s">
        <v>637</v>
      </c>
      <c r="D219" s="2" t="s">
        <v>946</v>
      </c>
      <c r="E219" s="2" t="s">
        <v>987</v>
      </c>
      <c r="F219" s="4">
        <f>VLOOKUP(C219,'[1]011'!$L$2:$AO$675,30,0)</f>
        <v>7800</v>
      </c>
      <c r="G219" s="4">
        <v>150</v>
      </c>
      <c r="H219" s="4">
        <v>0</v>
      </c>
      <c r="I219" s="4">
        <v>0</v>
      </c>
      <c r="J219" s="4">
        <v>250</v>
      </c>
      <c r="K219" s="4"/>
      <c r="L219" s="4">
        <f t="shared" si="3"/>
        <v>8200</v>
      </c>
      <c r="M219" s="4"/>
    </row>
    <row r="220" spans="1:13" x14ac:dyDescent="0.25">
      <c r="A220" s="2">
        <v>218</v>
      </c>
      <c r="B220" s="3" t="s">
        <v>15</v>
      </c>
      <c r="C220" s="2" t="s">
        <v>427</v>
      </c>
      <c r="D220" s="2" t="s">
        <v>143</v>
      </c>
      <c r="E220" s="2" t="s">
        <v>115</v>
      </c>
      <c r="F220" s="4">
        <f>VLOOKUP(C220,'[1]011'!$L$2:$AO$675,30,0)</f>
        <v>7800</v>
      </c>
      <c r="G220" s="4">
        <v>150</v>
      </c>
      <c r="H220" s="4">
        <v>0</v>
      </c>
      <c r="I220" s="4">
        <v>0</v>
      </c>
      <c r="J220" s="4">
        <v>250</v>
      </c>
      <c r="K220" s="4"/>
      <c r="L220" s="4">
        <f t="shared" si="3"/>
        <v>8200</v>
      </c>
      <c r="M220" s="4"/>
    </row>
    <row r="221" spans="1:13" x14ac:dyDescent="0.25">
      <c r="A221" s="2">
        <v>219</v>
      </c>
      <c r="B221" s="3" t="s">
        <v>15</v>
      </c>
      <c r="C221" s="2" t="s">
        <v>275</v>
      </c>
      <c r="D221" s="2" t="s">
        <v>914</v>
      </c>
      <c r="E221" s="2" t="s">
        <v>55</v>
      </c>
      <c r="F221" s="4">
        <f>VLOOKUP(C221,'[1]011'!$L$2:$AO$675,30,0)</f>
        <v>7200</v>
      </c>
      <c r="G221" s="4">
        <v>150</v>
      </c>
      <c r="H221" s="4">
        <v>0</v>
      </c>
      <c r="I221" s="4">
        <v>0</v>
      </c>
      <c r="J221" s="4">
        <v>250</v>
      </c>
      <c r="K221" s="4"/>
      <c r="L221" s="4">
        <f t="shared" si="3"/>
        <v>7600</v>
      </c>
      <c r="M221" s="4"/>
    </row>
    <row r="222" spans="1:13" x14ac:dyDescent="0.25">
      <c r="A222" s="2">
        <v>220</v>
      </c>
      <c r="B222" s="3" t="s">
        <v>15</v>
      </c>
      <c r="C222" s="2" t="s">
        <v>594</v>
      </c>
      <c r="D222" s="2" t="s">
        <v>39</v>
      </c>
      <c r="E222" s="2" t="s">
        <v>89</v>
      </c>
      <c r="F222" s="4">
        <f>VLOOKUP(C222,'[1]011'!$L$2:$AO$675,30,0)</f>
        <v>7200</v>
      </c>
      <c r="G222" s="4">
        <v>150</v>
      </c>
      <c r="H222" s="4">
        <v>0</v>
      </c>
      <c r="I222" s="4">
        <v>0</v>
      </c>
      <c r="J222" s="4">
        <v>250</v>
      </c>
      <c r="K222" s="4"/>
      <c r="L222" s="4">
        <f t="shared" si="3"/>
        <v>7600</v>
      </c>
      <c r="M222" s="4"/>
    </row>
    <row r="223" spans="1:13" x14ac:dyDescent="0.25">
      <c r="A223" s="2">
        <v>221</v>
      </c>
      <c r="B223" s="3" t="s">
        <v>15</v>
      </c>
      <c r="C223" s="2" t="s">
        <v>482</v>
      </c>
      <c r="D223" s="2" t="s">
        <v>38</v>
      </c>
      <c r="E223" s="2" t="s">
        <v>83</v>
      </c>
      <c r="F223" s="4">
        <f>VLOOKUP(C223,'[1]011'!$L$2:$AO$675,30,0)</f>
        <v>16500</v>
      </c>
      <c r="G223" s="4">
        <v>150</v>
      </c>
      <c r="H223" s="4">
        <v>375</v>
      </c>
      <c r="I223" s="4">
        <v>0</v>
      </c>
      <c r="J223" s="4">
        <v>250</v>
      </c>
      <c r="K223" s="4"/>
      <c r="L223" s="4">
        <f t="shared" si="3"/>
        <v>17275</v>
      </c>
      <c r="M223" s="4"/>
    </row>
    <row r="224" spans="1:13" x14ac:dyDescent="0.25">
      <c r="A224" s="2">
        <v>222</v>
      </c>
      <c r="B224" s="3" t="s">
        <v>15</v>
      </c>
      <c r="C224" s="2" t="s">
        <v>204</v>
      </c>
      <c r="D224" s="2" t="s">
        <v>75</v>
      </c>
      <c r="E224" s="2" t="s">
        <v>76</v>
      </c>
      <c r="F224" s="4">
        <f>VLOOKUP(C224,'[1]011'!$L$2:$AO$675,30,0)</f>
        <v>7200</v>
      </c>
      <c r="G224" s="4">
        <v>150</v>
      </c>
      <c r="H224" s="4">
        <v>0</v>
      </c>
      <c r="I224" s="4">
        <v>0</v>
      </c>
      <c r="J224" s="4">
        <v>250</v>
      </c>
      <c r="K224" s="4"/>
      <c r="L224" s="4">
        <f t="shared" si="3"/>
        <v>7600</v>
      </c>
      <c r="M224" s="4"/>
    </row>
    <row r="225" spans="1:13" x14ac:dyDescent="0.25">
      <c r="A225" s="2">
        <v>223</v>
      </c>
      <c r="B225" s="3" t="s">
        <v>15</v>
      </c>
      <c r="C225" s="2" t="s">
        <v>435</v>
      </c>
      <c r="D225" s="2" t="s">
        <v>914</v>
      </c>
      <c r="E225" s="2" t="s">
        <v>92</v>
      </c>
      <c r="F225" s="4">
        <f>VLOOKUP(C225,'[1]011'!$L$2:$AO$675,30,0)</f>
        <v>7200</v>
      </c>
      <c r="G225" s="4">
        <v>150</v>
      </c>
      <c r="H225" s="4">
        <v>0</v>
      </c>
      <c r="I225" s="4">
        <v>0</v>
      </c>
      <c r="J225" s="4">
        <v>250</v>
      </c>
      <c r="K225" s="4"/>
      <c r="L225" s="4">
        <f t="shared" si="3"/>
        <v>7600</v>
      </c>
      <c r="M225" s="4"/>
    </row>
    <row r="226" spans="1:13" x14ac:dyDescent="0.25">
      <c r="A226" s="2">
        <v>224</v>
      </c>
      <c r="B226" s="3" t="s">
        <v>15</v>
      </c>
      <c r="C226" s="2" t="s">
        <v>396</v>
      </c>
      <c r="D226" s="2" t="s">
        <v>40</v>
      </c>
      <c r="E226" s="2" t="s">
        <v>81</v>
      </c>
      <c r="F226" s="4">
        <f>VLOOKUP(C226,'[1]011'!$L$2:$AO$675,30,0)</f>
        <v>7800</v>
      </c>
      <c r="G226" s="4">
        <v>150</v>
      </c>
      <c r="H226" s="4">
        <v>0</v>
      </c>
      <c r="I226" s="4">
        <v>0</v>
      </c>
      <c r="J226" s="4">
        <v>250</v>
      </c>
      <c r="K226" s="4"/>
      <c r="L226" s="4">
        <f t="shared" si="3"/>
        <v>8200</v>
      </c>
      <c r="M226" s="4"/>
    </row>
    <row r="227" spans="1:13" x14ac:dyDescent="0.25">
      <c r="A227" s="2">
        <v>225</v>
      </c>
      <c r="B227" s="3" t="s">
        <v>15</v>
      </c>
      <c r="C227" s="2" t="s">
        <v>572</v>
      </c>
      <c r="D227" s="2" t="s">
        <v>39</v>
      </c>
      <c r="E227" s="2" t="s">
        <v>64</v>
      </c>
      <c r="F227" s="4">
        <f>VLOOKUP(C227,'[1]011'!$L$2:$AO$675,30,0)</f>
        <v>7200</v>
      </c>
      <c r="G227" s="4">
        <v>150</v>
      </c>
      <c r="H227" s="4">
        <v>0</v>
      </c>
      <c r="I227" s="4">
        <v>0</v>
      </c>
      <c r="J227" s="4">
        <v>250</v>
      </c>
      <c r="K227" s="4"/>
      <c r="L227" s="4">
        <f t="shared" si="3"/>
        <v>7600</v>
      </c>
      <c r="M227" s="4"/>
    </row>
    <row r="228" spans="1:13" x14ac:dyDescent="0.25">
      <c r="A228" s="2">
        <v>226</v>
      </c>
      <c r="B228" s="3" t="s">
        <v>15</v>
      </c>
      <c r="C228" s="2" t="s">
        <v>302</v>
      </c>
      <c r="D228" s="2" t="s">
        <v>913</v>
      </c>
      <c r="E228" s="2" t="s">
        <v>97</v>
      </c>
      <c r="F228" s="4">
        <f>VLOOKUP(C228,'[1]011'!$L$2:$AO$675,30,0)</f>
        <v>14300</v>
      </c>
      <c r="G228" s="4">
        <v>150</v>
      </c>
      <c r="H228" s="4">
        <v>375</v>
      </c>
      <c r="I228" s="4">
        <v>0</v>
      </c>
      <c r="J228" s="4">
        <v>250</v>
      </c>
      <c r="K228" s="4"/>
      <c r="L228" s="4">
        <f t="shared" si="3"/>
        <v>15075</v>
      </c>
      <c r="M228" s="4"/>
    </row>
    <row r="229" spans="1:13" x14ac:dyDescent="0.25">
      <c r="A229" s="2">
        <v>227</v>
      </c>
      <c r="B229" s="3" t="s">
        <v>15</v>
      </c>
      <c r="C229" s="2" t="s">
        <v>519</v>
      </c>
      <c r="D229" s="2" t="s">
        <v>905</v>
      </c>
      <c r="E229" s="2" t="s">
        <v>95</v>
      </c>
      <c r="F229" s="4">
        <f>VLOOKUP(C229,'[1]011'!$L$2:$AO$675,30,0)</f>
        <v>8400</v>
      </c>
      <c r="G229" s="4">
        <v>150</v>
      </c>
      <c r="H229" s="4">
        <v>0</v>
      </c>
      <c r="I229" s="4">
        <v>0</v>
      </c>
      <c r="J229" s="4">
        <v>250</v>
      </c>
      <c r="K229" s="4"/>
      <c r="L229" s="4">
        <f t="shared" si="3"/>
        <v>8800</v>
      </c>
      <c r="M229" s="4"/>
    </row>
    <row r="230" spans="1:13" x14ac:dyDescent="0.25">
      <c r="A230" s="2">
        <v>228</v>
      </c>
      <c r="B230" s="3" t="s">
        <v>15</v>
      </c>
      <c r="C230" s="2" t="s">
        <v>397</v>
      </c>
      <c r="D230" s="2" t="s">
        <v>40</v>
      </c>
      <c r="E230" s="2" t="s">
        <v>63</v>
      </c>
      <c r="F230" s="4">
        <f>VLOOKUP(C230,'[1]011'!$L$2:$AO$675,30,0)</f>
        <v>7800</v>
      </c>
      <c r="G230" s="4">
        <v>150</v>
      </c>
      <c r="H230" s="4">
        <v>0</v>
      </c>
      <c r="I230" s="4">
        <v>0</v>
      </c>
      <c r="J230" s="4">
        <v>250</v>
      </c>
      <c r="K230" s="4"/>
      <c r="L230" s="4">
        <f t="shared" si="3"/>
        <v>8200</v>
      </c>
      <c r="M230" s="4"/>
    </row>
    <row r="231" spans="1:13" x14ac:dyDescent="0.25">
      <c r="A231" s="2">
        <v>229</v>
      </c>
      <c r="B231" s="3" t="s">
        <v>15</v>
      </c>
      <c r="C231" s="2" t="s">
        <v>569</v>
      </c>
      <c r="D231" s="2" t="s">
        <v>73</v>
      </c>
      <c r="E231" s="2" t="s">
        <v>111</v>
      </c>
      <c r="F231" s="4">
        <f>VLOOKUP(C231,'[1]011'!$L$2:$AO$675,30,0)</f>
        <v>7800</v>
      </c>
      <c r="G231" s="4">
        <v>150</v>
      </c>
      <c r="H231" s="4">
        <v>0</v>
      </c>
      <c r="I231" s="4">
        <v>0</v>
      </c>
      <c r="J231" s="4">
        <v>250</v>
      </c>
      <c r="K231" s="4"/>
      <c r="L231" s="4">
        <f t="shared" si="3"/>
        <v>8200</v>
      </c>
      <c r="M231" s="4"/>
    </row>
    <row r="232" spans="1:13" x14ac:dyDescent="0.25">
      <c r="A232" s="2">
        <v>230</v>
      </c>
      <c r="B232" s="3" t="s">
        <v>15</v>
      </c>
      <c r="C232" s="2" t="s">
        <v>971</v>
      </c>
      <c r="D232" s="2" t="s">
        <v>42</v>
      </c>
      <c r="E232" s="2" t="s">
        <v>991</v>
      </c>
      <c r="F232" s="4">
        <f>VLOOKUP(C232,'[1]011'!$L$2:$AO$675,30,0)</f>
        <v>7200</v>
      </c>
      <c r="G232" s="4">
        <v>0</v>
      </c>
      <c r="H232" s="4">
        <v>0</v>
      </c>
      <c r="I232" s="4">
        <v>0</v>
      </c>
      <c r="J232" s="4">
        <v>250</v>
      </c>
      <c r="K232" s="4"/>
      <c r="L232" s="4">
        <f t="shared" si="3"/>
        <v>7450</v>
      </c>
      <c r="M232" s="4"/>
    </row>
    <row r="233" spans="1:13" x14ac:dyDescent="0.25">
      <c r="A233" s="2">
        <v>231</v>
      </c>
      <c r="B233" s="3" t="s">
        <v>15</v>
      </c>
      <c r="C233" s="2" t="s">
        <v>593</v>
      </c>
      <c r="D233" s="2" t="s">
        <v>36</v>
      </c>
      <c r="E233" s="2" t="s">
        <v>87</v>
      </c>
      <c r="F233" s="4">
        <f>VLOOKUP(C233,'[1]011'!$L$2:$AO$675,30,0)</f>
        <v>7200</v>
      </c>
      <c r="G233" s="4">
        <v>150</v>
      </c>
      <c r="H233" s="4">
        <v>0</v>
      </c>
      <c r="I233" s="4">
        <v>0</v>
      </c>
      <c r="J233" s="4">
        <v>250</v>
      </c>
      <c r="K233" s="4"/>
      <c r="L233" s="4">
        <f t="shared" si="3"/>
        <v>7600</v>
      </c>
      <c r="M233" s="4"/>
    </row>
    <row r="234" spans="1:13" x14ac:dyDescent="0.25">
      <c r="A234" s="2">
        <v>232</v>
      </c>
      <c r="B234" s="3" t="s">
        <v>15</v>
      </c>
      <c r="C234" s="2" t="s">
        <v>797</v>
      </c>
      <c r="D234" s="2" t="s">
        <v>24</v>
      </c>
      <c r="E234" s="2" t="s">
        <v>138</v>
      </c>
      <c r="F234" s="4">
        <f>VLOOKUP(C234,'[1]011'!$L$2:$AO$675,30,0)</f>
        <v>5520</v>
      </c>
      <c r="G234" s="4">
        <v>150</v>
      </c>
      <c r="H234" s="4">
        <v>0</v>
      </c>
      <c r="I234" s="2">
        <v>421.5</v>
      </c>
      <c r="J234" s="4">
        <v>250</v>
      </c>
      <c r="K234" s="4"/>
      <c r="L234" s="4">
        <f t="shared" si="3"/>
        <v>6341.5</v>
      </c>
      <c r="M234" s="4"/>
    </row>
    <row r="235" spans="1:13" x14ac:dyDescent="0.25">
      <c r="A235" s="2">
        <v>233</v>
      </c>
      <c r="B235" s="3" t="s">
        <v>15</v>
      </c>
      <c r="C235" s="2" t="s">
        <v>772</v>
      </c>
      <c r="D235" s="2" t="s">
        <v>39</v>
      </c>
      <c r="E235" s="2" t="s">
        <v>67</v>
      </c>
      <c r="F235" s="4">
        <f>VLOOKUP(C235,'[1]011'!$L$2:$AO$675,30,0)</f>
        <v>7200</v>
      </c>
      <c r="G235" s="4">
        <v>150</v>
      </c>
      <c r="H235" s="4">
        <v>0</v>
      </c>
      <c r="I235" s="4">
        <v>0</v>
      </c>
      <c r="J235" s="4">
        <v>250</v>
      </c>
      <c r="K235" s="4"/>
      <c r="L235" s="4">
        <f t="shared" si="3"/>
        <v>7600</v>
      </c>
      <c r="M235" s="4"/>
    </row>
    <row r="236" spans="1:13" x14ac:dyDescent="0.25">
      <c r="A236" s="2">
        <v>234</v>
      </c>
      <c r="B236" s="3" t="s">
        <v>15</v>
      </c>
      <c r="C236" s="2" t="s">
        <v>813</v>
      </c>
      <c r="D236" s="2" t="s">
        <v>43</v>
      </c>
      <c r="E236" s="2" t="s">
        <v>16</v>
      </c>
      <c r="F236" s="4">
        <f>VLOOKUP(C236,'[1]011'!$L$2:$AO$675,30,0)</f>
        <v>15647.5</v>
      </c>
      <c r="G236" s="4">
        <v>0</v>
      </c>
      <c r="H236" s="4">
        <v>375</v>
      </c>
      <c r="I236" s="4">
        <v>0</v>
      </c>
      <c r="J236" s="4">
        <v>250</v>
      </c>
      <c r="K236" s="4"/>
      <c r="L236" s="4">
        <f t="shared" si="3"/>
        <v>16272.5</v>
      </c>
      <c r="M236" s="4"/>
    </row>
    <row r="237" spans="1:13" x14ac:dyDescent="0.25">
      <c r="A237" s="2">
        <v>235</v>
      </c>
      <c r="B237" s="3" t="s">
        <v>15</v>
      </c>
      <c r="C237" s="2" t="s">
        <v>681</v>
      </c>
      <c r="D237" s="2" t="s">
        <v>116</v>
      </c>
      <c r="E237" s="2" t="s">
        <v>990</v>
      </c>
      <c r="F237" s="4">
        <f>VLOOKUP(C237,'[1]011'!$L$2:$AO$675,30,0)</f>
        <v>9200</v>
      </c>
      <c r="G237" s="4">
        <v>150</v>
      </c>
      <c r="H237" s="4">
        <v>375</v>
      </c>
      <c r="I237" s="4">
        <v>0</v>
      </c>
      <c r="J237" s="4">
        <v>250</v>
      </c>
      <c r="K237" s="4"/>
      <c r="L237" s="4">
        <f t="shared" si="3"/>
        <v>9975</v>
      </c>
      <c r="M237" s="4"/>
    </row>
    <row r="238" spans="1:13" x14ac:dyDescent="0.25">
      <c r="A238" s="2">
        <v>236</v>
      </c>
      <c r="B238" s="3" t="s">
        <v>15</v>
      </c>
      <c r="C238" s="2" t="s">
        <v>559</v>
      </c>
      <c r="D238" s="2" t="s">
        <v>53</v>
      </c>
      <c r="E238" s="2" t="s">
        <v>25</v>
      </c>
      <c r="F238" s="4">
        <f>VLOOKUP(C238,'[1]011'!$L$2:$AO$675,30,0)</f>
        <v>6720</v>
      </c>
      <c r="G238" s="4">
        <v>150</v>
      </c>
      <c r="H238" s="4">
        <v>0</v>
      </c>
      <c r="I238" s="4">
        <v>0</v>
      </c>
      <c r="J238" s="4">
        <v>250</v>
      </c>
      <c r="K238" s="4"/>
      <c r="L238" s="4">
        <f t="shared" si="3"/>
        <v>7120</v>
      </c>
      <c r="M238" s="4"/>
    </row>
    <row r="239" spans="1:13" x14ac:dyDescent="0.25">
      <c r="A239" s="2">
        <v>237</v>
      </c>
      <c r="B239" s="3" t="s">
        <v>15</v>
      </c>
      <c r="C239" s="2" t="s">
        <v>366</v>
      </c>
      <c r="D239" s="2" t="s">
        <v>905</v>
      </c>
      <c r="E239" s="2" t="s">
        <v>119</v>
      </c>
      <c r="F239" s="4">
        <f>VLOOKUP(C239,'[1]011'!$L$2:$AO$675,30,0)</f>
        <v>8400</v>
      </c>
      <c r="G239" s="4">
        <v>150</v>
      </c>
      <c r="H239" s="4">
        <v>0</v>
      </c>
      <c r="I239" s="4">
        <v>0</v>
      </c>
      <c r="J239" s="4">
        <v>250</v>
      </c>
      <c r="K239" s="4"/>
      <c r="L239" s="4">
        <f t="shared" si="3"/>
        <v>8800</v>
      </c>
      <c r="M239" s="4"/>
    </row>
    <row r="240" spans="1:13" x14ac:dyDescent="0.25">
      <c r="A240" s="2">
        <v>238</v>
      </c>
      <c r="B240" s="3" t="s">
        <v>15</v>
      </c>
      <c r="C240" s="2" t="s">
        <v>618</v>
      </c>
      <c r="D240" s="2" t="s">
        <v>38</v>
      </c>
      <c r="E240" s="2" t="s">
        <v>110</v>
      </c>
      <c r="F240" s="4">
        <f>VLOOKUP(C240,'[1]011'!$L$2:$AO$675,30,0)</f>
        <v>14300</v>
      </c>
      <c r="G240" s="4">
        <v>150</v>
      </c>
      <c r="H240" s="4">
        <v>0</v>
      </c>
      <c r="I240" s="4">
        <v>0</v>
      </c>
      <c r="J240" s="4">
        <v>250</v>
      </c>
      <c r="K240" s="4"/>
      <c r="L240" s="4">
        <f t="shared" si="3"/>
        <v>14700</v>
      </c>
      <c r="M240" s="4"/>
    </row>
    <row r="241" spans="1:13" x14ac:dyDescent="0.25">
      <c r="A241" s="2">
        <v>239</v>
      </c>
      <c r="B241" s="3" t="s">
        <v>15</v>
      </c>
      <c r="C241" s="2" t="s">
        <v>670</v>
      </c>
      <c r="D241" s="2" t="s">
        <v>968</v>
      </c>
      <c r="E241" s="2" t="s">
        <v>82</v>
      </c>
      <c r="F241" s="4">
        <f>VLOOKUP(C241,'[1]011'!$L$2:$AO$675,30,0)</f>
        <v>26250</v>
      </c>
      <c r="G241" s="4">
        <v>0</v>
      </c>
      <c r="H241" s="4">
        <v>375</v>
      </c>
      <c r="I241" s="4">
        <v>0</v>
      </c>
      <c r="J241" s="4">
        <v>250</v>
      </c>
      <c r="K241" s="4"/>
      <c r="L241" s="4">
        <f t="shared" si="3"/>
        <v>26875</v>
      </c>
      <c r="M241" s="4"/>
    </row>
    <row r="242" spans="1:13" x14ac:dyDescent="0.25">
      <c r="A242" s="2">
        <v>240</v>
      </c>
      <c r="B242" s="3" t="s">
        <v>15</v>
      </c>
      <c r="C242" s="2" t="s">
        <v>793</v>
      </c>
      <c r="D242" s="2" t="s">
        <v>39</v>
      </c>
      <c r="E242" s="2" t="s">
        <v>88</v>
      </c>
      <c r="F242" s="4">
        <f>VLOOKUP(C242,'[1]011'!$L$2:$AO$675,30,0)</f>
        <v>7200</v>
      </c>
      <c r="G242" s="4">
        <v>150</v>
      </c>
      <c r="H242" s="4">
        <v>0</v>
      </c>
      <c r="I242" s="4">
        <v>0</v>
      </c>
      <c r="J242" s="4">
        <v>250</v>
      </c>
      <c r="K242" s="4"/>
      <c r="L242" s="4">
        <f t="shared" si="3"/>
        <v>7600</v>
      </c>
      <c r="M242" s="4"/>
    </row>
    <row r="243" spans="1:13" x14ac:dyDescent="0.25">
      <c r="A243" s="2">
        <v>241</v>
      </c>
      <c r="B243" s="3" t="s">
        <v>15</v>
      </c>
      <c r="C243" s="2" t="s">
        <v>193</v>
      </c>
      <c r="D243" s="2" t="s">
        <v>907</v>
      </c>
      <c r="E243" s="2" t="s">
        <v>62</v>
      </c>
      <c r="F243" s="4">
        <f>VLOOKUP(C243,'[1]011'!$L$2:$AO$675,30,0)</f>
        <v>6120</v>
      </c>
      <c r="G243" s="4">
        <v>150</v>
      </c>
      <c r="H243" s="4">
        <v>0</v>
      </c>
      <c r="I243" s="4">
        <v>0</v>
      </c>
      <c r="J243" s="4">
        <v>250</v>
      </c>
      <c r="K243" s="4"/>
      <c r="L243" s="4">
        <f t="shared" si="3"/>
        <v>6520</v>
      </c>
      <c r="M243" s="4"/>
    </row>
    <row r="244" spans="1:13" x14ac:dyDescent="0.25">
      <c r="A244" s="2">
        <v>242</v>
      </c>
      <c r="B244" s="3" t="s">
        <v>15</v>
      </c>
      <c r="C244" s="2" t="s">
        <v>459</v>
      </c>
      <c r="D244" s="2" t="s">
        <v>143</v>
      </c>
      <c r="E244" s="2" t="s">
        <v>99</v>
      </c>
      <c r="F244" s="4">
        <f>VLOOKUP(C244,'[1]011'!$L$2:$AO$675,30,0)</f>
        <v>7800</v>
      </c>
      <c r="G244" s="4">
        <v>150</v>
      </c>
      <c r="H244" s="4">
        <v>0</v>
      </c>
      <c r="I244" s="4">
        <v>0</v>
      </c>
      <c r="J244" s="4">
        <v>250</v>
      </c>
      <c r="K244" s="4"/>
      <c r="L244" s="4">
        <f t="shared" si="3"/>
        <v>8200</v>
      </c>
      <c r="M244" s="4"/>
    </row>
    <row r="245" spans="1:13" x14ac:dyDescent="0.25">
      <c r="A245" s="2">
        <v>243</v>
      </c>
      <c r="B245" s="3" t="s">
        <v>15</v>
      </c>
      <c r="C245" s="2" t="s">
        <v>281</v>
      </c>
      <c r="D245" s="2" t="s">
        <v>916</v>
      </c>
      <c r="E245" s="2" t="s">
        <v>85</v>
      </c>
      <c r="F245" s="4">
        <f>VLOOKUP(C245,'[1]011'!$L$2:$AO$675,30,0)</f>
        <v>8400</v>
      </c>
      <c r="G245" s="4">
        <v>150</v>
      </c>
      <c r="H245" s="4">
        <v>0</v>
      </c>
      <c r="I245" s="4">
        <v>0</v>
      </c>
      <c r="J245" s="4">
        <v>250</v>
      </c>
      <c r="K245" s="4"/>
      <c r="L245" s="4">
        <f t="shared" si="3"/>
        <v>8800</v>
      </c>
      <c r="M245" s="4"/>
    </row>
    <row r="246" spans="1:13" x14ac:dyDescent="0.25">
      <c r="A246" s="2">
        <v>244</v>
      </c>
      <c r="B246" s="3" t="s">
        <v>15</v>
      </c>
      <c r="C246" s="2" t="s">
        <v>209</v>
      </c>
      <c r="D246" s="2" t="s">
        <v>913</v>
      </c>
      <c r="E246" s="2" t="s">
        <v>114</v>
      </c>
      <c r="F246" s="4">
        <f>VLOOKUP(C246,'[1]011'!$L$2:$AO$675,30,0)</f>
        <v>14300</v>
      </c>
      <c r="G246" s="4">
        <v>150</v>
      </c>
      <c r="H246" s="4">
        <v>0</v>
      </c>
      <c r="I246" s="4">
        <v>0</v>
      </c>
      <c r="J246" s="4">
        <v>250</v>
      </c>
      <c r="K246" s="4"/>
      <c r="L246" s="4">
        <f t="shared" si="3"/>
        <v>14700</v>
      </c>
      <c r="M246" s="4"/>
    </row>
    <row r="247" spans="1:13" x14ac:dyDescent="0.25">
      <c r="A247" s="2">
        <v>245</v>
      </c>
      <c r="B247" s="3" t="s">
        <v>15</v>
      </c>
      <c r="C247" s="2" t="s">
        <v>197</v>
      </c>
      <c r="D247" s="2" t="s">
        <v>38</v>
      </c>
      <c r="E247" s="2" t="s">
        <v>67</v>
      </c>
      <c r="F247" s="4">
        <f>VLOOKUP(C247,'[1]011'!$L$2:$AO$675,30,0)</f>
        <v>16500</v>
      </c>
      <c r="G247" s="4">
        <v>150</v>
      </c>
      <c r="H247" s="4">
        <v>375</v>
      </c>
      <c r="I247" s="4">
        <v>0</v>
      </c>
      <c r="J247" s="4">
        <v>250</v>
      </c>
      <c r="K247" s="4"/>
      <c r="L247" s="4">
        <f t="shared" si="3"/>
        <v>17275</v>
      </c>
      <c r="M247" s="4"/>
    </row>
    <row r="248" spans="1:13" x14ac:dyDescent="0.25">
      <c r="A248" s="2">
        <v>246</v>
      </c>
      <c r="B248" s="3" t="s">
        <v>15</v>
      </c>
      <c r="C248" s="2" t="s">
        <v>196</v>
      </c>
      <c r="D248" s="2" t="s">
        <v>917</v>
      </c>
      <c r="E248" s="2" t="s">
        <v>81</v>
      </c>
      <c r="F248" s="4">
        <f>VLOOKUP(C248,'[1]011'!$L$2:$AO$675,30,0)</f>
        <v>16500</v>
      </c>
      <c r="G248" s="4">
        <v>150</v>
      </c>
      <c r="H248" s="4">
        <v>375</v>
      </c>
      <c r="I248" s="4">
        <v>0</v>
      </c>
      <c r="J248" s="4">
        <v>250</v>
      </c>
      <c r="K248" s="4"/>
      <c r="L248" s="4">
        <f t="shared" si="3"/>
        <v>17275</v>
      </c>
      <c r="M248" s="4"/>
    </row>
    <row r="249" spans="1:13" x14ac:dyDescent="0.25">
      <c r="A249" s="2">
        <v>247</v>
      </c>
      <c r="B249" s="3" t="s">
        <v>15</v>
      </c>
      <c r="C249" s="2" t="s">
        <v>199</v>
      </c>
      <c r="D249" s="2" t="s">
        <v>38</v>
      </c>
      <c r="E249" s="2" t="s">
        <v>66</v>
      </c>
      <c r="F249" s="4">
        <f>VLOOKUP(C249,'[1]011'!$L$2:$AO$675,30,0)</f>
        <v>16500</v>
      </c>
      <c r="G249" s="4">
        <v>150</v>
      </c>
      <c r="H249" s="4">
        <v>0</v>
      </c>
      <c r="I249" s="4">
        <v>0</v>
      </c>
      <c r="J249" s="4">
        <v>250</v>
      </c>
      <c r="K249" s="4"/>
      <c r="L249" s="4">
        <f t="shared" si="3"/>
        <v>16900</v>
      </c>
      <c r="M249" s="4"/>
    </row>
    <row r="250" spans="1:13" x14ac:dyDescent="0.25">
      <c r="A250" s="2">
        <v>248</v>
      </c>
      <c r="B250" s="3" t="s">
        <v>15</v>
      </c>
      <c r="C250" s="2" t="s">
        <v>368</v>
      </c>
      <c r="D250" s="2" t="s">
        <v>920</v>
      </c>
      <c r="E250" s="2" t="s">
        <v>96</v>
      </c>
      <c r="F250" s="4">
        <f>VLOOKUP(C250,'[1]011'!$L$2:$AO$675,30,0)</f>
        <v>5760</v>
      </c>
      <c r="G250" s="4">
        <v>150</v>
      </c>
      <c r="H250" s="4">
        <v>0</v>
      </c>
      <c r="I250" s="4">
        <v>0</v>
      </c>
      <c r="J250" s="4">
        <v>250</v>
      </c>
      <c r="K250" s="4"/>
      <c r="L250" s="4">
        <f t="shared" si="3"/>
        <v>6160</v>
      </c>
      <c r="M250" s="4"/>
    </row>
    <row r="251" spans="1:13" x14ac:dyDescent="0.25">
      <c r="A251" s="2">
        <v>249</v>
      </c>
      <c r="B251" s="3" t="s">
        <v>15</v>
      </c>
      <c r="C251" s="2" t="s">
        <v>675</v>
      </c>
      <c r="D251" s="2" t="s">
        <v>914</v>
      </c>
      <c r="E251" s="2" t="s">
        <v>107</v>
      </c>
      <c r="F251" s="4">
        <f>VLOOKUP(C251,'[1]011'!$L$2:$AO$675,30,0)</f>
        <v>7200</v>
      </c>
      <c r="G251" s="4">
        <v>150</v>
      </c>
      <c r="H251" s="4">
        <v>0</v>
      </c>
      <c r="I251" s="4">
        <v>0</v>
      </c>
      <c r="J251" s="4">
        <v>250</v>
      </c>
      <c r="K251" s="4"/>
      <c r="L251" s="4">
        <f t="shared" si="3"/>
        <v>7600</v>
      </c>
      <c r="M251" s="4"/>
    </row>
    <row r="252" spans="1:13" x14ac:dyDescent="0.25">
      <c r="A252" s="2">
        <v>250</v>
      </c>
      <c r="B252" s="3" t="s">
        <v>15</v>
      </c>
      <c r="C252" s="2" t="s">
        <v>717</v>
      </c>
      <c r="D252" s="2" t="s">
        <v>28</v>
      </c>
      <c r="E252" s="2" t="s">
        <v>58</v>
      </c>
      <c r="F252" s="4">
        <f>VLOOKUP(C252,'[1]011'!$L$2:$AO$675,30,0)</f>
        <v>7200</v>
      </c>
      <c r="G252" s="4">
        <v>150</v>
      </c>
      <c r="H252" s="4">
        <v>0</v>
      </c>
      <c r="I252" s="4">
        <v>0</v>
      </c>
      <c r="J252" s="4">
        <v>250</v>
      </c>
      <c r="K252" s="4"/>
      <c r="L252" s="4">
        <f t="shared" si="3"/>
        <v>7600</v>
      </c>
      <c r="M252" s="4"/>
    </row>
    <row r="253" spans="1:13" x14ac:dyDescent="0.25">
      <c r="A253" s="2">
        <v>251</v>
      </c>
      <c r="B253" s="3" t="s">
        <v>15</v>
      </c>
      <c r="C253" s="2" t="s">
        <v>700</v>
      </c>
      <c r="D253" s="2" t="s">
        <v>36</v>
      </c>
      <c r="E253" s="2" t="s">
        <v>99</v>
      </c>
      <c r="F253" s="4">
        <f>VLOOKUP(C253,'[1]011'!$L$2:$AO$675,30,0)</f>
        <v>7200</v>
      </c>
      <c r="G253" s="4">
        <v>150</v>
      </c>
      <c r="H253" s="4">
        <v>0</v>
      </c>
      <c r="I253" s="4">
        <v>0</v>
      </c>
      <c r="J253" s="4">
        <v>250</v>
      </c>
      <c r="K253" s="4"/>
      <c r="L253" s="4">
        <f t="shared" si="3"/>
        <v>7600</v>
      </c>
      <c r="M253" s="4"/>
    </row>
    <row r="254" spans="1:13" x14ac:dyDescent="0.25">
      <c r="A254" s="2">
        <v>252</v>
      </c>
      <c r="B254" s="3" t="s">
        <v>15</v>
      </c>
      <c r="C254" s="2" t="s">
        <v>531</v>
      </c>
      <c r="D254" s="2" t="s">
        <v>905</v>
      </c>
      <c r="E254" s="2" t="s">
        <v>146</v>
      </c>
      <c r="F254" s="4">
        <f>VLOOKUP(C254,'[1]011'!$L$2:$AO$675,30,0)</f>
        <v>8400</v>
      </c>
      <c r="G254" s="4">
        <v>150</v>
      </c>
      <c r="H254" s="4">
        <v>0</v>
      </c>
      <c r="I254" s="4">
        <v>0</v>
      </c>
      <c r="J254" s="4">
        <v>250</v>
      </c>
      <c r="K254" s="4"/>
      <c r="L254" s="4">
        <f t="shared" si="3"/>
        <v>8800</v>
      </c>
      <c r="M254" s="4"/>
    </row>
    <row r="255" spans="1:13" x14ac:dyDescent="0.25">
      <c r="A255" s="2">
        <v>253</v>
      </c>
      <c r="B255" s="3" t="s">
        <v>15</v>
      </c>
      <c r="C255" s="2" t="s">
        <v>71</v>
      </c>
      <c r="D255" s="2" t="s">
        <v>914</v>
      </c>
      <c r="E255" s="2" t="s">
        <v>72</v>
      </c>
      <c r="F255" s="4">
        <f>VLOOKUP(C255,'[1]011'!$L$2:$AO$675,30,0)</f>
        <v>7200</v>
      </c>
      <c r="G255" s="4">
        <v>150</v>
      </c>
      <c r="H255" s="4">
        <v>0</v>
      </c>
      <c r="I255" s="4">
        <v>0</v>
      </c>
      <c r="J255" s="4">
        <v>250</v>
      </c>
      <c r="K255" s="4"/>
      <c r="L255" s="4">
        <f t="shared" si="3"/>
        <v>7600</v>
      </c>
      <c r="M255" s="4"/>
    </row>
    <row r="256" spans="1:13" x14ac:dyDescent="0.25">
      <c r="A256" s="2">
        <v>254</v>
      </c>
      <c r="B256" s="3" t="s">
        <v>15</v>
      </c>
      <c r="C256" s="2" t="s">
        <v>312</v>
      </c>
      <c r="D256" s="2" t="s">
        <v>20</v>
      </c>
      <c r="E256" s="2" t="s">
        <v>64</v>
      </c>
      <c r="F256" s="4">
        <f>VLOOKUP(C256,'[1]011'!$L$2:$AO$675,30,0)</f>
        <v>5520</v>
      </c>
      <c r="G256" s="4">
        <v>150</v>
      </c>
      <c r="H256" s="4">
        <v>0</v>
      </c>
      <c r="I256" s="4">
        <v>0</v>
      </c>
      <c r="J256" s="4">
        <v>250</v>
      </c>
      <c r="K256" s="4"/>
      <c r="L256" s="4">
        <f t="shared" si="3"/>
        <v>5920</v>
      </c>
      <c r="M256" s="4"/>
    </row>
    <row r="257" spans="1:13" x14ac:dyDescent="0.25">
      <c r="A257" s="2">
        <v>255</v>
      </c>
      <c r="B257" s="3" t="s">
        <v>15</v>
      </c>
      <c r="C257" s="2" t="s">
        <v>755</v>
      </c>
      <c r="D257" s="2" t="s">
        <v>36</v>
      </c>
      <c r="E257" s="2" t="s">
        <v>995</v>
      </c>
      <c r="F257" s="4">
        <f>VLOOKUP(C257,'[1]011'!$L$2:$AO$675,30,0)</f>
        <v>7200</v>
      </c>
      <c r="G257" s="4">
        <v>150</v>
      </c>
      <c r="H257" s="4">
        <v>0</v>
      </c>
      <c r="I257" s="4">
        <v>0</v>
      </c>
      <c r="J257" s="4">
        <v>250</v>
      </c>
      <c r="K257" s="4"/>
      <c r="L257" s="4">
        <f t="shared" si="3"/>
        <v>7600</v>
      </c>
      <c r="M257" s="4"/>
    </row>
    <row r="258" spans="1:13" x14ac:dyDescent="0.25">
      <c r="A258" s="2">
        <v>256</v>
      </c>
      <c r="B258" s="3" t="s">
        <v>15</v>
      </c>
      <c r="C258" s="2" t="s">
        <v>421</v>
      </c>
      <c r="D258" s="2" t="s">
        <v>75</v>
      </c>
      <c r="E258" s="2" t="s">
        <v>111</v>
      </c>
      <c r="F258" s="4">
        <f>VLOOKUP(C258,'[1]011'!$L$2:$AO$675,30,0)</f>
        <v>7200</v>
      </c>
      <c r="G258" s="4">
        <v>150</v>
      </c>
      <c r="H258" s="4">
        <v>0</v>
      </c>
      <c r="I258" s="4">
        <v>0</v>
      </c>
      <c r="J258" s="4">
        <v>250</v>
      </c>
      <c r="K258" s="4"/>
      <c r="L258" s="4">
        <f t="shared" si="3"/>
        <v>7600</v>
      </c>
      <c r="M258" s="4"/>
    </row>
    <row r="259" spans="1:13" x14ac:dyDescent="0.25">
      <c r="A259" s="2">
        <v>257</v>
      </c>
      <c r="B259" s="3" t="s">
        <v>15</v>
      </c>
      <c r="C259" s="2" t="s">
        <v>713</v>
      </c>
      <c r="D259" s="2" t="s">
        <v>916</v>
      </c>
      <c r="E259" s="2" t="s">
        <v>85</v>
      </c>
      <c r="F259" s="4">
        <f>VLOOKUP(C259,'[1]011'!$L$2:$AO$675,30,0)</f>
        <v>4335.4799999999996</v>
      </c>
      <c r="G259" s="4">
        <v>77.42</v>
      </c>
      <c r="H259" s="4">
        <v>0</v>
      </c>
      <c r="I259" s="4">
        <v>0</v>
      </c>
      <c r="J259" s="4">
        <v>129.03</v>
      </c>
      <c r="K259" s="4"/>
      <c r="L259" s="4">
        <f t="shared" ref="L259:L322" si="4">+F259+G259+H259+I259+J259</f>
        <v>4541.9299999999994</v>
      </c>
      <c r="M259" s="4"/>
    </row>
    <row r="260" spans="1:13" x14ac:dyDescent="0.25">
      <c r="A260" s="2">
        <v>258</v>
      </c>
      <c r="B260" s="3" t="s">
        <v>15</v>
      </c>
      <c r="C260" s="2" t="s">
        <v>713</v>
      </c>
      <c r="D260" s="2" t="s">
        <v>40</v>
      </c>
      <c r="E260" s="2" t="s">
        <v>999</v>
      </c>
      <c r="F260" s="4">
        <f>VLOOKUP(C260,'[1]011'!$L$2:$AO$675,30,0)</f>
        <v>4335.4799999999996</v>
      </c>
      <c r="G260" s="4">
        <v>72.58</v>
      </c>
      <c r="H260" s="4">
        <v>0</v>
      </c>
      <c r="I260" s="2">
        <v>240.39</v>
      </c>
      <c r="J260" s="4">
        <v>120.97</v>
      </c>
      <c r="K260" s="4"/>
      <c r="L260" s="4">
        <f t="shared" si="4"/>
        <v>4769.42</v>
      </c>
      <c r="M260" s="4"/>
    </row>
    <row r="261" spans="1:13" x14ac:dyDescent="0.25">
      <c r="A261" s="2">
        <v>259</v>
      </c>
      <c r="B261" s="3" t="s">
        <v>15</v>
      </c>
      <c r="C261" s="2" t="s">
        <v>668</v>
      </c>
      <c r="D261" s="2" t="s">
        <v>913</v>
      </c>
      <c r="E261" s="2" t="s">
        <v>126</v>
      </c>
      <c r="F261" s="4">
        <f>VLOOKUP(C261,'[1]011'!$L$2:$AO$675,30,0)</f>
        <v>14300</v>
      </c>
      <c r="G261" s="4">
        <v>150</v>
      </c>
      <c r="H261" s="4">
        <v>375</v>
      </c>
      <c r="I261" s="4">
        <v>0</v>
      </c>
      <c r="J261" s="4">
        <v>250</v>
      </c>
      <c r="K261" s="4"/>
      <c r="L261" s="4">
        <f t="shared" si="4"/>
        <v>15075</v>
      </c>
      <c r="M261" s="4"/>
    </row>
    <row r="262" spans="1:13" x14ac:dyDescent="0.25">
      <c r="A262" s="2">
        <v>260</v>
      </c>
      <c r="B262" s="3" t="s">
        <v>15</v>
      </c>
      <c r="C262" s="2" t="s">
        <v>570</v>
      </c>
      <c r="D262" s="2" t="s">
        <v>143</v>
      </c>
      <c r="E262" s="2" t="s">
        <v>87</v>
      </c>
      <c r="F262" s="4">
        <f>VLOOKUP(C262,'[1]011'!$L$2:$AO$675,30,0)</f>
        <v>7800</v>
      </c>
      <c r="G262" s="4">
        <v>0</v>
      </c>
      <c r="H262" s="4">
        <v>0</v>
      </c>
      <c r="I262" s="4">
        <v>0</v>
      </c>
      <c r="J262" s="4">
        <v>250</v>
      </c>
      <c r="K262" s="4"/>
      <c r="L262" s="4">
        <f t="shared" si="4"/>
        <v>8050</v>
      </c>
      <c r="M262" s="4"/>
    </row>
    <row r="263" spans="1:13" x14ac:dyDescent="0.25">
      <c r="A263" s="2">
        <v>261</v>
      </c>
      <c r="B263" s="3" t="s">
        <v>15</v>
      </c>
      <c r="C263" s="2" t="s">
        <v>313</v>
      </c>
      <c r="D263" s="2" t="s">
        <v>38</v>
      </c>
      <c r="E263" s="2" t="s">
        <v>154</v>
      </c>
      <c r="F263" s="4">
        <f>VLOOKUP(C263,'[1]011'!$L$2:$AO$675,30,0)</f>
        <v>16500</v>
      </c>
      <c r="G263" s="4">
        <v>150</v>
      </c>
      <c r="H263" s="4">
        <v>375</v>
      </c>
      <c r="I263" s="4">
        <v>0</v>
      </c>
      <c r="J263" s="4">
        <v>250</v>
      </c>
      <c r="K263" s="4"/>
      <c r="L263" s="4">
        <f t="shared" si="4"/>
        <v>17275</v>
      </c>
      <c r="M263" s="4"/>
    </row>
    <row r="264" spans="1:13" x14ac:dyDescent="0.25">
      <c r="A264" s="2">
        <v>262</v>
      </c>
      <c r="B264" s="3" t="s">
        <v>15</v>
      </c>
      <c r="C264" s="2" t="s">
        <v>457</v>
      </c>
      <c r="D264" s="2" t="s">
        <v>917</v>
      </c>
      <c r="E264" s="2" t="s">
        <v>142</v>
      </c>
      <c r="F264" s="4">
        <f>VLOOKUP(C264,'[1]011'!$L$2:$AO$675,30,0)</f>
        <v>16500</v>
      </c>
      <c r="G264" s="4">
        <v>0</v>
      </c>
      <c r="H264" s="4">
        <v>375</v>
      </c>
      <c r="I264" s="4">
        <v>0</v>
      </c>
      <c r="J264" s="4">
        <v>250</v>
      </c>
      <c r="K264" s="4"/>
      <c r="L264" s="4">
        <f t="shared" si="4"/>
        <v>17125</v>
      </c>
      <c r="M264" s="4"/>
    </row>
    <row r="265" spans="1:13" x14ac:dyDescent="0.25">
      <c r="A265" s="2">
        <v>263</v>
      </c>
      <c r="B265" s="3" t="s">
        <v>15</v>
      </c>
      <c r="C265" s="2" t="s">
        <v>309</v>
      </c>
      <c r="D265" s="2" t="s">
        <v>921</v>
      </c>
      <c r="E265" s="2" t="s">
        <v>100</v>
      </c>
      <c r="F265" s="4">
        <f>VLOOKUP(C265,'[1]011'!$L$2:$AO$675,30,0)</f>
        <v>8400</v>
      </c>
      <c r="G265" s="4">
        <v>150</v>
      </c>
      <c r="H265" s="4">
        <v>0</v>
      </c>
      <c r="I265" s="4">
        <v>0</v>
      </c>
      <c r="J265" s="4">
        <v>250</v>
      </c>
      <c r="K265" s="4"/>
      <c r="L265" s="4">
        <f t="shared" si="4"/>
        <v>8800</v>
      </c>
      <c r="M265" s="4"/>
    </row>
    <row r="266" spans="1:13" x14ac:dyDescent="0.25">
      <c r="A266" s="2">
        <v>264</v>
      </c>
      <c r="B266" s="3" t="s">
        <v>15</v>
      </c>
      <c r="C266" s="2" t="s">
        <v>633</v>
      </c>
      <c r="D266" s="2" t="s">
        <v>917</v>
      </c>
      <c r="E266" s="2" t="s">
        <v>1001</v>
      </c>
      <c r="F266" s="4">
        <f>VLOOKUP(C266,'[1]011'!$L$2:$AO$675,30,0)</f>
        <v>16500</v>
      </c>
      <c r="G266" s="4">
        <v>150</v>
      </c>
      <c r="H266" s="4">
        <v>375</v>
      </c>
      <c r="I266" s="4">
        <v>0</v>
      </c>
      <c r="J266" s="4">
        <v>250</v>
      </c>
      <c r="K266" s="4"/>
      <c r="L266" s="4">
        <f t="shared" si="4"/>
        <v>17275</v>
      </c>
      <c r="M266" s="4"/>
    </row>
    <row r="267" spans="1:13" x14ac:dyDescent="0.25">
      <c r="A267" s="2">
        <v>265</v>
      </c>
      <c r="B267" s="3" t="s">
        <v>15</v>
      </c>
      <c r="C267" s="2" t="s">
        <v>200</v>
      </c>
      <c r="D267" s="2" t="s">
        <v>920</v>
      </c>
      <c r="E267" s="2" t="s">
        <v>54</v>
      </c>
      <c r="F267" s="4">
        <f>VLOOKUP(C267,'[1]011'!$L$2:$AO$675,30,0)</f>
        <v>5760</v>
      </c>
      <c r="G267" s="4">
        <v>150</v>
      </c>
      <c r="H267" s="4">
        <v>0</v>
      </c>
      <c r="I267" s="4">
        <v>0</v>
      </c>
      <c r="J267" s="4">
        <v>250</v>
      </c>
      <c r="K267" s="4"/>
      <c r="L267" s="4">
        <f t="shared" si="4"/>
        <v>6160</v>
      </c>
      <c r="M267" s="4"/>
    </row>
    <row r="268" spans="1:13" x14ac:dyDescent="0.25">
      <c r="A268" s="2">
        <v>266</v>
      </c>
      <c r="B268" s="3" t="s">
        <v>15</v>
      </c>
      <c r="C268" s="2" t="s">
        <v>351</v>
      </c>
      <c r="D268" s="2" t="s">
        <v>954</v>
      </c>
      <c r="E268" s="2" t="s">
        <v>138</v>
      </c>
      <c r="F268" s="4">
        <f>VLOOKUP(C268,'[1]011'!$L$2:$AO$675,30,0)</f>
        <v>9890</v>
      </c>
      <c r="G268" s="4">
        <v>150</v>
      </c>
      <c r="H268" s="4">
        <v>0</v>
      </c>
      <c r="I268" s="4">
        <v>0</v>
      </c>
      <c r="J268" s="4">
        <v>250</v>
      </c>
      <c r="K268" s="4"/>
      <c r="L268" s="4">
        <f t="shared" si="4"/>
        <v>10290</v>
      </c>
      <c r="M268" s="4"/>
    </row>
    <row r="269" spans="1:13" x14ac:dyDescent="0.25">
      <c r="A269" s="2">
        <v>267</v>
      </c>
      <c r="B269" s="3" t="s">
        <v>15</v>
      </c>
      <c r="C269" s="2" t="s">
        <v>699</v>
      </c>
      <c r="D269" s="2" t="s">
        <v>73</v>
      </c>
      <c r="E269" s="2" t="s">
        <v>130</v>
      </c>
      <c r="F269" s="4">
        <f>VLOOKUP(C269,'[1]011'!$L$2:$AO$675,30,0)</f>
        <v>7800</v>
      </c>
      <c r="G269" s="4">
        <v>150</v>
      </c>
      <c r="H269" s="4">
        <v>0</v>
      </c>
      <c r="I269" s="2">
        <v>518.54999999999995</v>
      </c>
      <c r="J269" s="4">
        <v>250</v>
      </c>
      <c r="K269" s="4"/>
      <c r="L269" s="4">
        <f t="shared" si="4"/>
        <v>8718.5499999999993</v>
      </c>
      <c r="M269" s="4"/>
    </row>
    <row r="270" spans="1:13" x14ac:dyDescent="0.25">
      <c r="A270" s="2">
        <v>268</v>
      </c>
      <c r="B270" s="3" t="s">
        <v>15</v>
      </c>
      <c r="C270" s="2" t="s">
        <v>373</v>
      </c>
      <c r="D270" s="2" t="s">
        <v>73</v>
      </c>
      <c r="E270" s="2" t="s">
        <v>98</v>
      </c>
      <c r="F270" s="4">
        <f>VLOOKUP(C270,'[1]011'!$L$2:$AO$675,30,0)</f>
        <v>7800</v>
      </c>
      <c r="G270" s="4">
        <v>150</v>
      </c>
      <c r="H270" s="4">
        <v>0</v>
      </c>
      <c r="I270" s="2">
        <v>579.9</v>
      </c>
      <c r="J270" s="4">
        <v>250</v>
      </c>
      <c r="K270" s="4"/>
      <c r="L270" s="4">
        <f t="shared" si="4"/>
        <v>8779.9</v>
      </c>
      <c r="M270" s="4"/>
    </row>
    <row r="271" spans="1:13" x14ac:dyDescent="0.25">
      <c r="A271" s="2">
        <v>269</v>
      </c>
      <c r="B271" s="3" t="s">
        <v>15</v>
      </c>
      <c r="C271" s="2" t="s">
        <v>885</v>
      </c>
      <c r="D271" s="2" t="s">
        <v>39</v>
      </c>
      <c r="E271" s="2" t="s">
        <v>88</v>
      </c>
      <c r="F271" s="4">
        <f>VLOOKUP(C271,'[1]011'!$L$2:$AO$675,30,0)</f>
        <v>7200</v>
      </c>
      <c r="G271" s="4">
        <v>0</v>
      </c>
      <c r="H271" s="4">
        <v>0</v>
      </c>
      <c r="I271" s="4">
        <v>0</v>
      </c>
      <c r="J271" s="4">
        <v>250</v>
      </c>
      <c r="K271" s="4"/>
      <c r="L271" s="4">
        <f t="shared" si="4"/>
        <v>7450</v>
      </c>
      <c r="M271" s="4"/>
    </row>
    <row r="272" spans="1:13" x14ac:dyDescent="0.25">
      <c r="A272" s="2">
        <v>270</v>
      </c>
      <c r="B272" s="3" t="s">
        <v>15</v>
      </c>
      <c r="C272" s="2" t="s">
        <v>522</v>
      </c>
      <c r="D272" s="2" t="s">
        <v>922</v>
      </c>
      <c r="E272" s="2" t="s">
        <v>142</v>
      </c>
      <c r="F272" s="4">
        <f>VLOOKUP(C272,'[1]011'!$L$2:$AO$675,30,0)</f>
        <v>9890</v>
      </c>
      <c r="G272" s="4">
        <v>150</v>
      </c>
      <c r="H272" s="4">
        <v>0</v>
      </c>
      <c r="I272" s="4">
        <v>0</v>
      </c>
      <c r="J272" s="4">
        <v>250</v>
      </c>
      <c r="K272" s="4"/>
      <c r="L272" s="4">
        <f t="shared" si="4"/>
        <v>10290</v>
      </c>
      <c r="M272" s="4"/>
    </row>
    <row r="273" spans="1:13" x14ac:dyDescent="0.25">
      <c r="A273" s="2">
        <v>271</v>
      </c>
      <c r="B273" s="3" t="s">
        <v>15</v>
      </c>
      <c r="C273" s="2" t="s">
        <v>652</v>
      </c>
      <c r="D273" s="2" t="s">
        <v>947</v>
      </c>
      <c r="E273" s="2" t="s">
        <v>985</v>
      </c>
      <c r="F273" s="4">
        <f>VLOOKUP(C273,'[1]011'!$L$2:$AO$675,30,0)</f>
        <v>7200</v>
      </c>
      <c r="G273" s="4">
        <v>150</v>
      </c>
      <c r="H273" s="4">
        <v>0</v>
      </c>
      <c r="I273" s="4">
        <v>0</v>
      </c>
      <c r="J273" s="4">
        <v>250</v>
      </c>
      <c r="K273" s="4"/>
      <c r="L273" s="4">
        <f t="shared" si="4"/>
        <v>7600</v>
      </c>
      <c r="M273" s="4"/>
    </row>
    <row r="274" spans="1:13" x14ac:dyDescent="0.25">
      <c r="A274" s="2">
        <v>272</v>
      </c>
      <c r="B274" s="3" t="s">
        <v>15</v>
      </c>
      <c r="C274" s="2" t="s">
        <v>225</v>
      </c>
      <c r="D274" s="2" t="s">
        <v>49</v>
      </c>
      <c r="E274" s="2" t="s">
        <v>1002</v>
      </c>
      <c r="F274" s="4">
        <f>VLOOKUP(C274,'[1]011'!$L$2:$AO$675,30,0)</f>
        <v>7800</v>
      </c>
      <c r="G274" s="4">
        <v>150</v>
      </c>
      <c r="H274" s="4">
        <v>0</v>
      </c>
      <c r="I274" s="4">
        <v>0</v>
      </c>
      <c r="J274" s="4">
        <v>250</v>
      </c>
      <c r="K274" s="4"/>
      <c r="L274" s="4">
        <f t="shared" si="4"/>
        <v>8200</v>
      </c>
      <c r="M274" s="4"/>
    </row>
    <row r="275" spans="1:13" x14ac:dyDescent="0.25">
      <c r="A275" s="2">
        <v>273</v>
      </c>
      <c r="B275" s="3" t="s">
        <v>15</v>
      </c>
      <c r="C275" s="2" t="s">
        <v>256</v>
      </c>
      <c r="D275" s="2" t="s">
        <v>53</v>
      </c>
      <c r="E275" s="2" t="s">
        <v>1003</v>
      </c>
      <c r="F275" s="4">
        <f>VLOOKUP(C275,'[1]011'!$L$2:$AO$675,30,0)</f>
        <v>6720</v>
      </c>
      <c r="G275" s="4">
        <v>150</v>
      </c>
      <c r="H275" s="4">
        <v>0</v>
      </c>
      <c r="I275" s="4">
        <v>0</v>
      </c>
      <c r="J275" s="4">
        <v>250</v>
      </c>
      <c r="K275" s="4"/>
      <c r="L275" s="4">
        <f t="shared" si="4"/>
        <v>7120</v>
      </c>
      <c r="M275" s="4"/>
    </row>
    <row r="276" spans="1:13" x14ac:dyDescent="0.25">
      <c r="A276" s="2">
        <v>274</v>
      </c>
      <c r="B276" s="3" t="s">
        <v>15</v>
      </c>
      <c r="C276" s="2" t="s">
        <v>431</v>
      </c>
      <c r="D276" s="2" t="s">
        <v>917</v>
      </c>
      <c r="E276" s="2" t="s">
        <v>990</v>
      </c>
      <c r="F276" s="4">
        <f>VLOOKUP(C276,'[1]011'!$L$2:$AO$675,30,0)</f>
        <v>16500</v>
      </c>
      <c r="G276" s="4">
        <v>150</v>
      </c>
      <c r="H276" s="4">
        <v>375</v>
      </c>
      <c r="I276" s="4">
        <v>0</v>
      </c>
      <c r="J276" s="4">
        <v>250</v>
      </c>
      <c r="K276" s="4"/>
      <c r="L276" s="4">
        <f t="shared" si="4"/>
        <v>17275</v>
      </c>
      <c r="M276" s="4"/>
    </row>
    <row r="277" spans="1:13" x14ac:dyDescent="0.25">
      <c r="A277" s="2">
        <v>275</v>
      </c>
      <c r="B277" s="3" t="s">
        <v>15</v>
      </c>
      <c r="C277" s="2" t="s">
        <v>495</v>
      </c>
      <c r="D277" s="2" t="s">
        <v>39</v>
      </c>
      <c r="E277" s="2" t="s">
        <v>102</v>
      </c>
      <c r="F277" s="4">
        <f>VLOOKUP(C277,'[1]011'!$L$2:$AO$675,30,0)</f>
        <v>7200</v>
      </c>
      <c r="G277" s="4">
        <v>150</v>
      </c>
      <c r="H277" s="4">
        <v>0</v>
      </c>
      <c r="I277" s="4">
        <v>0</v>
      </c>
      <c r="J277" s="4">
        <v>250</v>
      </c>
      <c r="K277" s="4"/>
      <c r="L277" s="4">
        <f t="shared" si="4"/>
        <v>7600</v>
      </c>
      <c r="M277" s="4"/>
    </row>
    <row r="278" spans="1:13" x14ac:dyDescent="0.25">
      <c r="A278" s="2">
        <v>276</v>
      </c>
      <c r="B278" s="3" t="s">
        <v>15</v>
      </c>
      <c r="C278" s="2" t="s">
        <v>540</v>
      </c>
      <c r="D278" s="2" t="s">
        <v>53</v>
      </c>
      <c r="E278" s="2" t="s">
        <v>35</v>
      </c>
      <c r="F278" s="4">
        <f>VLOOKUP(C278,'[1]011'!$L$2:$AO$675,30,0)</f>
        <v>6720</v>
      </c>
      <c r="G278" s="4">
        <v>150</v>
      </c>
      <c r="H278" s="4">
        <v>0</v>
      </c>
      <c r="I278" s="4">
        <v>0</v>
      </c>
      <c r="J278" s="4">
        <v>250</v>
      </c>
      <c r="K278" s="4"/>
      <c r="L278" s="4">
        <f t="shared" si="4"/>
        <v>7120</v>
      </c>
      <c r="M278" s="4"/>
    </row>
    <row r="279" spans="1:13" x14ac:dyDescent="0.25">
      <c r="A279" s="2">
        <v>277</v>
      </c>
      <c r="B279" s="3" t="s">
        <v>15</v>
      </c>
      <c r="C279" s="2" t="s">
        <v>764</v>
      </c>
      <c r="D279" s="2" t="s">
        <v>116</v>
      </c>
      <c r="E279" s="2" t="s">
        <v>990</v>
      </c>
      <c r="F279" s="4">
        <f>VLOOKUP(C279,'[1]011'!$L$2:$AO$675,30,0)</f>
        <v>9200</v>
      </c>
      <c r="G279" s="4">
        <v>150</v>
      </c>
      <c r="H279" s="4">
        <v>375</v>
      </c>
      <c r="I279" s="4">
        <v>0</v>
      </c>
      <c r="J279" s="4">
        <v>250</v>
      </c>
      <c r="K279" s="4"/>
      <c r="L279" s="4">
        <f t="shared" si="4"/>
        <v>9975</v>
      </c>
      <c r="M279" s="4"/>
    </row>
    <row r="280" spans="1:13" x14ac:dyDescent="0.25">
      <c r="A280" s="2">
        <v>278</v>
      </c>
      <c r="B280" s="3" t="s">
        <v>15</v>
      </c>
      <c r="C280" s="2" t="s">
        <v>289</v>
      </c>
      <c r="D280" s="2" t="s">
        <v>39</v>
      </c>
      <c r="E280" s="2" t="s">
        <v>89</v>
      </c>
      <c r="F280" s="4">
        <f>VLOOKUP(C280,'[1]011'!$L$2:$AO$675,30,0)</f>
        <v>7200</v>
      </c>
      <c r="G280" s="4">
        <v>150</v>
      </c>
      <c r="H280" s="4">
        <v>0</v>
      </c>
      <c r="I280" s="4">
        <v>0</v>
      </c>
      <c r="J280" s="4">
        <v>250</v>
      </c>
      <c r="K280" s="4"/>
      <c r="L280" s="4">
        <f t="shared" si="4"/>
        <v>7600</v>
      </c>
      <c r="M280" s="4"/>
    </row>
    <row r="281" spans="1:13" x14ac:dyDescent="0.25">
      <c r="A281" s="2">
        <v>279</v>
      </c>
      <c r="B281" s="3" t="s">
        <v>15</v>
      </c>
      <c r="C281" s="2" t="s">
        <v>270</v>
      </c>
      <c r="D281" s="2" t="s">
        <v>39</v>
      </c>
      <c r="E281" s="2" t="s">
        <v>65</v>
      </c>
      <c r="F281" s="4">
        <f>VLOOKUP(C281,'[1]011'!$L$2:$AO$675,30,0)</f>
        <v>7200</v>
      </c>
      <c r="G281" s="4">
        <v>150</v>
      </c>
      <c r="H281" s="4">
        <v>0</v>
      </c>
      <c r="I281" s="4">
        <v>0</v>
      </c>
      <c r="J281" s="4">
        <v>250</v>
      </c>
      <c r="K281" s="4"/>
      <c r="L281" s="4">
        <f t="shared" si="4"/>
        <v>7600</v>
      </c>
      <c r="M281" s="4"/>
    </row>
    <row r="282" spans="1:13" x14ac:dyDescent="0.25">
      <c r="A282" s="2">
        <v>280</v>
      </c>
      <c r="B282" s="3" t="s">
        <v>15</v>
      </c>
      <c r="C282" s="2" t="s">
        <v>363</v>
      </c>
      <c r="D282" s="2" t="s">
        <v>914</v>
      </c>
      <c r="E282" s="2" t="s">
        <v>129</v>
      </c>
      <c r="F282" s="4">
        <f>VLOOKUP(C282,'[1]011'!$L$2:$AO$675,30,0)</f>
        <v>7200</v>
      </c>
      <c r="G282" s="4">
        <v>150</v>
      </c>
      <c r="H282" s="4">
        <v>0</v>
      </c>
      <c r="I282" s="4">
        <v>0</v>
      </c>
      <c r="J282" s="4">
        <v>250</v>
      </c>
      <c r="K282" s="4"/>
      <c r="L282" s="4">
        <f t="shared" si="4"/>
        <v>7600</v>
      </c>
      <c r="M282" s="4"/>
    </row>
    <row r="283" spans="1:13" x14ac:dyDescent="0.25">
      <c r="A283" s="2">
        <v>281</v>
      </c>
      <c r="B283" s="3" t="s">
        <v>15</v>
      </c>
      <c r="C283" s="2" t="s">
        <v>641</v>
      </c>
      <c r="D283" s="2" t="s">
        <v>907</v>
      </c>
      <c r="E283" s="2" t="s">
        <v>62</v>
      </c>
      <c r="F283" s="4">
        <f>VLOOKUP(C283,'[1]011'!$L$2:$AO$675,30,0)</f>
        <v>6120</v>
      </c>
      <c r="G283" s="4">
        <v>150</v>
      </c>
      <c r="H283" s="4">
        <v>0</v>
      </c>
      <c r="I283" s="4">
        <v>0</v>
      </c>
      <c r="J283" s="4">
        <v>250</v>
      </c>
      <c r="K283" s="4"/>
      <c r="L283" s="4">
        <f t="shared" si="4"/>
        <v>6520</v>
      </c>
      <c r="M283" s="4"/>
    </row>
    <row r="284" spans="1:13" x14ac:dyDescent="0.25">
      <c r="A284" s="2">
        <v>282</v>
      </c>
      <c r="B284" s="3" t="s">
        <v>15</v>
      </c>
      <c r="C284" s="2" t="s">
        <v>379</v>
      </c>
      <c r="D284" s="2" t="s">
        <v>38</v>
      </c>
      <c r="E284" s="2" t="s">
        <v>132</v>
      </c>
      <c r="F284" s="4">
        <f>VLOOKUP(C284,'[1]011'!$L$2:$AO$675,30,0)</f>
        <v>14300</v>
      </c>
      <c r="G284" s="4">
        <v>150</v>
      </c>
      <c r="H284" s="4">
        <v>0</v>
      </c>
      <c r="I284" s="4">
        <v>0</v>
      </c>
      <c r="J284" s="4">
        <v>250</v>
      </c>
      <c r="K284" s="4"/>
      <c r="L284" s="4">
        <f t="shared" si="4"/>
        <v>14700</v>
      </c>
      <c r="M284" s="4"/>
    </row>
    <row r="285" spans="1:13" x14ac:dyDescent="0.25">
      <c r="A285" s="2">
        <v>283</v>
      </c>
      <c r="B285" s="3" t="s">
        <v>15</v>
      </c>
      <c r="C285" s="2" t="s">
        <v>698</v>
      </c>
      <c r="D285" s="2" t="s">
        <v>905</v>
      </c>
      <c r="E285" s="2" t="s">
        <v>982</v>
      </c>
      <c r="F285" s="4">
        <f>VLOOKUP(C285,'[1]011'!$L$2:$AO$675,30,0)</f>
        <v>8400</v>
      </c>
      <c r="G285" s="4">
        <v>150</v>
      </c>
      <c r="H285" s="4">
        <v>0</v>
      </c>
      <c r="I285" s="4">
        <v>0</v>
      </c>
      <c r="J285" s="4">
        <v>250</v>
      </c>
      <c r="K285" s="4"/>
      <c r="L285" s="4">
        <f t="shared" si="4"/>
        <v>8800</v>
      </c>
      <c r="M285" s="4"/>
    </row>
    <row r="286" spans="1:13" x14ac:dyDescent="0.25">
      <c r="A286" s="2">
        <v>284</v>
      </c>
      <c r="B286" s="3" t="s">
        <v>15</v>
      </c>
      <c r="C286" s="2" t="s">
        <v>596</v>
      </c>
      <c r="D286" s="2" t="s">
        <v>39</v>
      </c>
      <c r="E286" s="2" t="s">
        <v>92</v>
      </c>
      <c r="F286" s="4">
        <f>VLOOKUP(C286,'[1]011'!$L$2:$AO$675,30,0)</f>
        <v>7200</v>
      </c>
      <c r="G286" s="4">
        <v>150</v>
      </c>
      <c r="H286" s="4">
        <v>0</v>
      </c>
      <c r="I286" s="4">
        <v>0</v>
      </c>
      <c r="J286" s="4">
        <v>250</v>
      </c>
      <c r="K286" s="4"/>
      <c r="L286" s="4">
        <f t="shared" si="4"/>
        <v>7600</v>
      </c>
      <c r="M286" s="4"/>
    </row>
    <row r="287" spans="1:13" x14ac:dyDescent="0.25">
      <c r="A287" s="2">
        <v>285</v>
      </c>
      <c r="B287" s="3" t="s">
        <v>15</v>
      </c>
      <c r="C287" s="2" t="s">
        <v>680</v>
      </c>
      <c r="D287" s="2" t="s">
        <v>939</v>
      </c>
      <c r="E287" s="2" t="s">
        <v>1004</v>
      </c>
      <c r="F287" s="4">
        <f>VLOOKUP(C287,'[1]011'!$L$2:$AO$675,30,0)</f>
        <v>13200</v>
      </c>
      <c r="G287" s="4">
        <v>0</v>
      </c>
      <c r="H287" s="4">
        <v>375</v>
      </c>
      <c r="I287" s="4">
        <v>0</v>
      </c>
      <c r="J287" s="4">
        <v>250</v>
      </c>
      <c r="K287" s="4"/>
      <c r="L287" s="4">
        <f t="shared" si="4"/>
        <v>13825</v>
      </c>
      <c r="M287" s="4"/>
    </row>
    <row r="288" spans="1:13" x14ac:dyDescent="0.25">
      <c r="A288" s="2">
        <v>286</v>
      </c>
      <c r="B288" s="3" t="s">
        <v>15</v>
      </c>
      <c r="C288" s="2" t="s">
        <v>591</v>
      </c>
      <c r="D288" s="2" t="s">
        <v>917</v>
      </c>
      <c r="E288" s="2" t="s">
        <v>1004</v>
      </c>
      <c r="F288" s="4">
        <f>VLOOKUP(C288,'[1]011'!$L$2:$AO$675,30,0)</f>
        <v>21000</v>
      </c>
      <c r="G288" s="4">
        <v>150</v>
      </c>
      <c r="H288" s="4">
        <v>375</v>
      </c>
      <c r="I288" s="4">
        <v>0</v>
      </c>
      <c r="J288" s="4">
        <v>250</v>
      </c>
      <c r="K288" s="4"/>
      <c r="L288" s="4">
        <f t="shared" si="4"/>
        <v>21775</v>
      </c>
      <c r="M288" s="4"/>
    </row>
    <row r="289" spans="1:13" x14ac:dyDescent="0.25">
      <c r="A289" s="2">
        <v>287</v>
      </c>
      <c r="B289" s="3" t="s">
        <v>15</v>
      </c>
      <c r="C289" s="2" t="s">
        <v>429</v>
      </c>
      <c r="D289" s="2" t="s">
        <v>939</v>
      </c>
      <c r="E289" s="2" t="s">
        <v>1004</v>
      </c>
      <c r="F289" s="4">
        <f>VLOOKUP(C289,'[1]011'!$L$2:$AO$675,30,0)</f>
        <v>13200</v>
      </c>
      <c r="G289" s="4">
        <v>150</v>
      </c>
      <c r="H289" s="4">
        <v>375</v>
      </c>
      <c r="I289" s="4">
        <v>0</v>
      </c>
      <c r="J289" s="4">
        <v>250</v>
      </c>
      <c r="K289" s="4"/>
      <c r="L289" s="4">
        <f t="shared" si="4"/>
        <v>13975</v>
      </c>
      <c r="M289" s="4"/>
    </row>
    <row r="290" spans="1:13" x14ac:dyDescent="0.25">
      <c r="A290" s="2">
        <v>288</v>
      </c>
      <c r="B290" s="3" t="s">
        <v>15</v>
      </c>
      <c r="C290" s="2" t="s">
        <v>584</v>
      </c>
      <c r="D290" s="2" t="s">
        <v>948</v>
      </c>
      <c r="E290" s="2" t="s">
        <v>84</v>
      </c>
      <c r="F290" s="4">
        <f>VLOOKUP(C290,'[1]011'!$L$2:$AO$675,30,0)</f>
        <v>6120</v>
      </c>
      <c r="G290" s="4">
        <v>150</v>
      </c>
      <c r="H290" s="4">
        <v>0</v>
      </c>
      <c r="I290" s="4">
        <v>0</v>
      </c>
      <c r="J290" s="4">
        <v>250</v>
      </c>
      <c r="K290" s="4"/>
      <c r="L290" s="4">
        <f t="shared" si="4"/>
        <v>6520</v>
      </c>
      <c r="M290" s="4"/>
    </row>
    <row r="291" spans="1:13" x14ac:dyDescent="0.25">
      <c r="A291" s="2">
        <v>289</v>
      </c>
      <c r="B291" s="3" t="s">
        <v>15</v>
      </c>
      <c r="C291" s="2" t="s">
        <v>426</v>
      </c>
      <c r="D291" s="2" t="s">
        <v>916</v>
      </c>
      <c r="E291" s="2" t="s">
        <v>85</v>
      </c>
      <c r="F291" s="4">
        <f>VLOOKUP(C291,'[1]011'!$L$2:$AO$675,30,0)</f>
        <v>8400</v>
      </c>
      <c r="G291" s="4">
        <v>150</v>
      </c>
      <c r="H291" s="4">
        <v>0</v>
      </c>
      <c r="I291" s="4">
        <v>0</v>
      </c>
      <c r="J291" s="4">
        <v>250</v>
      </c>
      <c r="K291" s="4"/>
      <c r="L291" s="4">
        <f t="shared" si="4"/>
        <v>8800</v>
      </c>
      <c r="M291" s="4"/>
    </row>
    <row r="292" spans="1:13" x14ac:dyDescent="0.25">
      <c r="A292" s="2">
        <v>290</v>
      </c>
      <c r="B292" s="3" t="s">
        <v>15</v>
      </c>
      <c r="C292" s="2" t="s">
        <v>521</v>
      </c>
      <c r="D292" s="2" t="s">
        <v>75</v>
      </c>
      <c r="E292" s="2" t="s">
        <v>98</v>
      </c>
      <c r="F292" s="4">
        <f>VLOOKUP(C292,'[1]011'!$L$2:$AO$675,30,0)</f>
        <v>7200</v>
      </c>
      <c r="G292" s="4">
        <v>150</v>
      </c>
      <c r="H292" s="4">
        <v>0</v>
      </c>
      <c r="I292" s="4">
        <v>0</v>
      </c>
      <c r="J292" s="4">
        <v>250</v>
      </c>
      <c r="K292" s="4"/>
      <c r="L292" s="4">
        <f t="shared" si="4"/>
        <v>7600</v>
      </c>
      <c r="M292" s="4"/>
    </row>
    <row r="293" spans="1:13" x14ac:dyDescent="0.25">
      <c r="A293" s="2">
        <v>291</v>
      </c>
      <c r="B293" s="3" t="s">
        <v>15</v>
      </c>
      <c r="C293" s="2" t="s">
        <v>626</v>
      </c>
      <c r="D293" s="2" t="s">
        <v>28</v>
      </c>
      <c r="E293" s="2" t="s">
        <v>57</v>
      </c>
      <c r="F293" s="4">
        <f>VLOOKUP(C293,'[1]011'!$L$2:$AO$675,30,0)</f>
        <v>6600</v>
      </c>
      <c r="G293" s="4">
        <v>0</v>
      </c>
      <c r="H293" s="4">
        <v>0</v>
      </c>
      <c r="I293" s="4">
        <v>0</v>
      </c>
      <c r="J293" s="4">
        <v>250</v>
      </c>
      <c r="K293" s="4"/>
      <c r="L293" s="4">
        <f t="shared" si="4"/>
        <v>6850</v>
      </c>
      <c r="M293" s="4"/>
    </row>
    <row r="294" spans="1:13" x14ac:dyDescent="0.25">
      <c r="A294" s="2">
        <v>292</v>
      </c>
      <c r="B294" s="3" t="s">
        <v>15</v>
      </c>
      <c r="C294" s="2" t="s">
        <v>677</v>
      </c>
      <c r="D294" s="2" t="s">
        <v>159</v>
      </c>
      <c r="E294" s="2" t="s">
        <v>138</v>
      </c>
      <c r="F294" s="4">
        <f>VLOOKUP(C294,'[1]011'!$L$2:$AO$675,30,0)</f>
        <v>5520</v>
      </c>
      <c r="G294" s="4">
        <v>150</v>
      </c>
      <c r="H294" s="4">
        <v>0</v>
      </c>
      <c r="I294" s="4">
        <v>0</v>
      </c>
      <c r="J294" s="4">
        <v>250</v>
      </c>
      <c r="K294" s="4"/>
      <c r="L294" s="4">
        <f t="shared" si="4"/>
        <v>5920</v>
      </c>
      <c r="M294" s="4"/>
    </row>
    <row r="295" spans="1:13" x14ac:dyDescent="0.25">
      <c r="A295" s="2">
        <v>293</v>
      </c>
      <c r="B295" s="3" t="s">
        <v>15</v>
      </c>
      <c r="C295" s="2" t="s">
        <v>744</v>
      </c>
      <c r="D295" s="2" t="s">
        <v>39</v>
      </c>
      <c r="E295" s="2" t="s">
        <v>65</v>
      </c>
      <c r="F295" s="4">
        <f>VLOOKUP(C295,'[1]011'!$L$2:$AO$675,30,0)</f>
        <v>7200</v>
      </c>
      <c r="G295" s="4">
        <v>150</v>
      </c>
      <c r="H295" s="4">
        <v>0</v>
      </c>
      <c r="I295" s="4">
        <v>0</v>
      </c>
      <c r="J295" s="4">
        <v>250</v>
      </c>
      <c r="K295" s="4"/>
      <c r="L295" s="4">
        <f t="shared" si="4"/>
        <v>7600</v>
      </c>
      <c r="M295" s="4"/>
    </row>
    <row r="296" spans="1:13" x14ac:dyDescent="0.25">
      <c r="A296" s="2">
        <v>294</v>
      </c>
      <c r="B296" s="3" t="s">
        <v>15</v>
      </c>
      <c r="C296" s="2" t="s">
        <v>878</v>
      </c>
      <c r="D296" s="2" t="s">
        <v>105</v>
      </c>
      <c r="E296" s="2" t="s">
        <v>97</v>
      </c>
      <c r="F296" s="4">
        <f>VLOOKUP(C296,'[1]011'!$L$2:$AO$675,30,0)</f>
        <v>7800</v>
      </c>
      <c r="G296" s="4">
        <v>0</v>
      </c>
      <c r="H296" s="4">
        <v>0</v>
      </c>
      <c r="I296" s="4">
        <v>0</v>
      </c>
      <c r="J296" s="4">
        <v>250</v>
      </c>
      <c r="K296" s="4"/>
      <c r="L296" s="4">
        <f t="shared" si="4"/>
        <v>8050</v>
      </c>
      <c r="M296" s="4"/>
    </row>
    <row r="297" spans="1:13" x14ac:dyDescent="0.25">
      <c r="A297" s="2">
        <v>295</v>
      </c>
      <c r="B297" s="3" t="s">
        <v>15</v>
      </c>
      <c r="C297" s="2" t="s">
        <v>767</v>
      </c>
      <c r="D297" s="2" t="s">
        <v>39</v>
      </c>
      <c r="E297" s="2" t="s">
        <v>106</v>
      </c>
      <c r="F297" s="4">
        <f>VLOOKUP(C297,'[1]011'!$L$2:$AO$675,30,0)</f>
        <v>7200</v>
      </c>
      <c r="G297" s="4">
        <v>150</v>
      </c>
      <c r="H297" s="4">
        <v>0</v>
      </c>
      <c r="I297" s="4">
        <v>0</v>
      </c>
      <c r="J297" s="4">
        <v>250</v>
      </c>
      <c r="K297" s="4"/>
      <c r="L297" s="4">
        <f t="shared" si="4"/>
        <v>7600</v>
      </c>
      <c r="M297" s="4"/>
    </row>
    <row r="298" spans="1:13" x14ac:dyDescent="0.25">
      <c r="A298" s="2">
        <v>296</v>
      </c>
      <c r="B298" s="3" t="s">
        <v>15</v>
      </c>
      <c r="C298" s="2" t="s">
        <v>376</v>
      </c>
      <c r="D298" s="2" t="s">
        <v>36</v>
      </c>
      <c r="E298" s="2" t="s">
        <v>99</v>
      </c>
      <c r="F298" s="4">
        <f>VLOOKUP(C298,'[1]011'!$L$2:$AO$675,30,0)</f>
        <v>8400</v>
      </c>
      <c r="G298" s="4">
        <v>150</v>
      </c>
      <c r="H298" s="4">
        <v>0</v>
      </c>
      <c r="I298" s="4">
        <v>0</v>
      </c>
      <c r="J298" s="4">
        <v>250</v>
      </c>
      <c r="K298" s="4"/>
      <c r="L298" s="4">
        <f t="shared" si="4"/>
        <v>8800</v>
      </c>
      <c r="M298" s="4"/>
    </row>
    <row r="299" spans="1:13" x14ac:dyDescent="0.25">
      <c r="A299" s="2">
        <v>297</v>
      </c>
      <c r="B299" s="3" t="s">
        <v>15</v>
      </c>
      <c r="C299" s="2" t="s">
        <v>514</v>
      </c>
      <c r="D299" s="2" t="s">
        <v>914</v>
      </c>
      <c r="E299" s="2" t="s">
        <v>128</v>
      </c>
      <c r="F299" s="4">
        <f>VLOOKUP(C299,'[1]011'!$L$2:$AO$675,30,0)</f>
        <v>7200</v>
      </c>
      <c r="G299" s="4">
        <v>150</v>
      </c>
      <c r="H299" s="4">
        <v>0</v>
      </c>
      <c r="I299" s="4">
        <v>0</v>
      </c>
      <c r="J299" s="4">
        <v>250</v>
      </c>
      <c r="K299" s="4"/>
      <c r="L299" s="4">
        <f t="shared" si="4"/>
        <v>7600</v>
      </c>
      <c r="M299" s="4"/>
    </row>
    <row r="300" spans="1:13" x14ac:dyDescent="0.25">
      <c r="A300" s="2">
        <v>298</v>
      </c>
      <c r="B300" s="3" t="s">
        <v>15</v>
      </c>
      <c r="C300" s="2" t="s">
        <v>399</v>
      </c>
      <c r="D300" s="2" t="s">
        <v>907</v>
      </c>
      <c r="E300" s="2" t="s">
        <v>62</v>
      </c>
      <c r="F300" s="4">
        <f>VLOOKUP(C300,'[1]011'!$L$2:$AO$675,30,0)</f>
        <v>6120</v>
      </c>
      <c r="G300" s="4">
        <v>150</v>
      </c>
      <c r="H300" s="4">
        <v>0</v>
      </c>
      <c r="I300" s="4">
        <v>0</v>
      </c>
      <c r="J300" s="4">
        <v>250</v>
      </c>
      <c r="K300" s="4"/>
      <c r="L300" s="4">
        <f t="shared" si="4"/>
        <v>6520</v>
      </c>
      <c r="M300" s="4"/>
    </row>
    <row r="301" spans="1:13" x14ac:dyDescent="0.25">
      <c r="A301" s="2">
        <v>299</v>
      </c>
      <c r="B301" s="3" t="s">
        <v>15</v>
      </c>
      <c r="C301" s="2" t="s">
        <v>424</v>
      </c>
      <c r="D301" s="2" t="s">
        <v>913</v>
      </c>
      <c r="E301" s="2" t="s">
        <v>134</v>
      </c>
      <c r="F301" s="4">
        <f>VLOOKUP(C301,'[1]011'!$L$2:$AO$675,30,0)</f>
        <v>13200</v>
      </c>
      <c r="G301" s="4">
        <v>150</v>
      </c>
      <c r="H301" s="4">
        <v>0</v>
      </c>
      <c r="I301" s="4">
        <v>0</v>
      </c>
      <c r="J301" s="4">
        <v>250</v>
      </c>
      <c r="K301" s="4"/>
      <c r="L301" s="4">
        <f t="shared" si="4"/>
        <v>13600</v>
      </c>
      <c r="M301" s="4"/>
    </row>
    <row r="302" spans="1:13" x14ac:dyDescent="0.25">
      <c r="A302" s="2">
        <v>300</v>
      </c>
      <c r="B302" s="3" t="s">
        <v>15</v>
      </c>
      <c r="C302" s="2" t="s">
        <v>170</v>
      </c>
      <c r="D302" s="2" t="s">
        <v>945</v>
      </c>
      <c r="E302" s="2" t="s">
        <v>19</v>
      </c>
      <c r="F302" s="4">
        <f>VLOOKUP(C302,'[1]011'!$L$2:$AO$675,30,0)</f>
        <v>26250</v>
      </c>
      <c r="G302" s="4">
        <v>0</v>
      </c>
      <c r="H302" s="4">
        <v>375</v>
      </c>
      <c r="I302" s="4">
        <v>0</v>
      </c>
      <c r="J302" s="4">
        <v>250</v>
      </c>
      <c r="K302" s="4"/>
      <c r="L302" s="4">
        <f t="shared" si="4"/>
        <v>26875</v>
      </c>
      <c r="M302" s="4"/>
    </row>
    <row r="303" spans="1:13" x14ac:dyDescent="0.25">
      <c r="A303" s="2">
        <v>301</v>
      </c>
      <c r="B303" s="3" t="s">
        <v>15</v>
      </c>
      <c r="C303" s="2" t="s">
        <v>239</v>
      </c>
      <c r="D303" s="2" t="s">
        <v>75</v>
      </c>
      <c r="E303" s="2" t="s">
        <v>126</v>
      </c>
      <c r="F303" s="4">
        <f>VLOOKUP(C303,'[1]011'!$L$2:$AO$675,30,0)</f>
        <v>7200</v>
      </c>
      <c r="G303" s="4">
        <v>150</v>
      </c>
      <c r="H303" s="4">
        <v>0</v>
      </c>
      <c r="I303" s="4">
        <v>0</v>
      </c>
      <c r="J303" s="4">
        <v>250</v>
      </c>
      <c r="K303" s="4"/>
      <c r="L303" s="4">
        <f t="shared" si="4"/>
        <v>7600</v>
      </c>
      <c r="M303" s="4"/>
    </row>
    <row r="304" spans="1:13" x14ac:dyDescent="0.25">
      <c r="A304" s="2">
        <v>302</v>
      </c>
      <c r="B304" s="3" t="s">
        <v>15</v>
      </c>
      <c r="C304" s="2" t="s">
        <v>301</v>
      </c>
      <c r="D304" s="2" t="s">
        <v>39</v>
      </c>
      <c r="E304" s="2" t="s">
        <v>104</v>
      </c>
      <c r="F304" s="4">
        <f>VLOOKUP(C304,'[1]011'!$L$2:$AO$675,30,0)</f>
        <v>7200</v>
      </c>
      <c r="G304" s="4">
        <v>150</v>
      </c>
      <c r="H304" s="4">
        <v>0</v>
      </c>
      <c r="I304" s="4">
        <v>0</v>
      </c>
      <c r="J304" s="4">
        <v>250</v>
      </c>
      <c r="K304" s="4"/>
      <c r="L304" s="4">
        <f t="shared" si="4"/>
        <v>7600</v>
      </c>
      <c r="M304" s="4"/>
    </row>
    <row r="305" spans="1:13" x14ac:dyDescent="0.25">
      <c r="A305" s="2">
        <v>303</v>
      </c>
      <c r="B305" s="3" t="s">
        <v>15</v>
      </c>
      <c r="C305" s="2" t="s">
        <v>555</v>
      </c>
      <c r="D305" s="2" t="s">
        <v>38</v>
      </c>
      <c r="E305" s="2" t="s">
        <v>68</v>
      </c>
      <c r="F305" s="4">
        <f>VLOOKUP(C305,'[1]011'!$L$2:$AO$675,30,0)</f>
        <v>16500</v>
      </c>
      <c r="G305" s="4">
        <v>150</v>
      </c>
      <c r="H305" s="4">
        <v>375</v>
      </c>
      <c r="I305" s="4">
        <v>0</v>
      </c>
      <c r="J305" s="4">
        <v>250</v>
      </c>
      <c r="K305" s="4"/>
      <c r="L305" s="4">
        <f t="shared" si="4"/>
        <v>17275</v>
      </c>
      <c r="M305" s="4"/>
    </row>
    <row r="306" spans="1:13" x14ac:dyDescent="0.25">
      <c r="A306" s="2">
        <v>304</v>
      </c>
      <c r="B306" s="3" t="s">
        <v>15</v>
      </c>
      <c r="C306" s="2" t="s">
        <v>367</v>
      </c>
      <c r="D306" s="2" t="s">
        <v>39</v>
      </c>
      <c r="E306" s="2" t="s">
        <v>96</v>
      </c>
      <c r="F306" s="4">
        <f>VLOOKUP(C306,'[1]011'!$L$2:$AO$675,30,0)</f>
        <v>7200</v>
      </c>
      <c r="G306" s="4">
        <v>150</v>
      </c>
      <c r="H306" s="4">
        <v>0</v>
      </c>
      <c r="I306" s="4">
        <v>0</v>
      </c>
      <c r="J306" s="4">
        <v>250</v>
      </c>
      <c r="K306" s="4"/>
      <c r="L306" s="4">
        <f t="shared" si="4"/>
        <v>7600</v>
      </c>
      <c r="M306" s="4"/>
    </row>
    <row r="307" spans="1:13" x14ac:dyDescent="0.25">
      <c r="A307" s="2">
        <v>305</v>
      </c>
      <c r="B307" s="3" t="s">
        <v>15</v>
      </c>
      <c r="C307" s="2" t="s">
        <v>328</v>
      </c>
      <c r="D307" s="2" t="s">
        <v>907</v>
      </c>
      <c r="E307" s="2" t="s">
        <v>57</v>
      </c>
      <c r="F307" s="4">
        <f>VLOOKUP(C307,'[1]011'!$L$2:$AO$675,30,0)</f>
        <v>6120</v>
      </c>
      <c r="G307" s="4">
        <v>150</v>
      </c>
      <c r="H307" s="4">
        <v>0</v>
      </c>
      <c r="I307" s="4">
        <v>0</v>
      </c>
      <c r="J307" s="4">
        <v>250</v>
      </c>
      <c r="K307" s="4"/>
      <c r="L307" s="4">
        <f t="shared" si="4"/>
        <v>6520</v>
      </c>
      <c r="M307" s="4"/>
    </row>
    <row r="308" spans="1:13" x14ac:dyDescent="0.25">
      <c r="A308" s="2">
        <v>306</v>
      </c>
      <c r="B308" s="3" t="s">
        <v>15</v>
      </c>
      <c r="C308" s="2" t="s">
        <v>361</v>
      </c>
      <c r="D308" s="2" t="s">
        <v>20</v>
      </c>
      <c r="E308" s="2" t="s">
        <v>94</v>
      </c>
      <c r="F308" s="4">
        <f>VLOOKUP(C308,'[1]011'!$L$2:$AO$675,30,0)</f>
        <v>5520</v>
      </c>
      <c r="G308" s="4">
        <v>150</v>
      </c>
      <c r="H308" s="4">
        <v>0</v>
      </c>
      <c r="I308" s="4">
        <v>0</v>
      </c>
      <c r="J308" s="4">
        <v>250</v>
      </c>
      <c r="K308" s="4"/>
      <c r="L308" s="4">
        <f t="shared" si="4"/>
        <v>5920</v>
      </c>
      <c r="M308" s="4"/>
    </row>
    <row r="309" spans="1:13" x14ac:dyDescent="0.25">
      <c r="A309" s="2">
        <v>307</v>
      </c>
      <c r="B309" s="3" t="s">
        <v>15</v>
      </c>
      <c r="C309" s="2" t="s">
        <v>747</v>
      </c>
      <c r="D309" s="2" t="s">
        <v>39</v>
      </c>
      <c r="E309" s="2" t="s">
        <v>66</v>
      </c>
      <c r="F309" s="4">
        <f>VLOOKUP(C309,'[1]011'!$L$2:$AO$675,30,0)</f>
        <v>7200</v>
      </c>
      <c r="G309" s="4">
        <v>150</v>
      </c>
      <c r="H309" s="4">
        <v>0</v>
      </c>
      <c r="I309" s="4">
        <v>0</v>
      </c>
      <c r="J309" s="4">
        <v>250</v>
      </c>
      <c r="K309" s="4"/>
      <c r="L309" s="4">
        <f t="shared" si="4"/>
        <v>7600</v>
      </c>
      <c r="M309" s="4"/>
    </row>
    <row r="310" spans="1:13" x14ac:dyDescent="0.25">
      <c r="A310" s="2">
        <v>308</v>
      </c>
      <c r="B310" s="3" t="s">
        <v>15</v>
      </c>
      <c r="C310" s="2" t="s">
        <v>326</v>
      </c>
      <c r="D310" s="2" t="s">
        <v>905</v>
      </c>
      <c r="E310" s="2" t="s">
        <v>59</v>
      </c>
      <c r="F310" s="4">
        <f>VLOOKUP(C310,'[1]011'!$L$2:$AO$675,30,0)</f>
        <v>9200</v>
      </c>
      <c r="G310" s="4">
        <v>150</v>
      </c>
      <c r="H310" s="4">
        <v>0</v>
      </c>
      <c r="I310" s="4">
        <v>0</v>
      </c>
      <c r="J310" s="4">
        <v>250</v>
      </c>
      <c r="K310" s="4"/>
      <c r="L310" s="4">
        <f t="shared" si="4"/>
        <v>9600</v>
      </c>
      <c r="M310" s="4"/>
    </row>
    <row r="311" spans="1:13" x14ac:dyDescent="0.25">
      <c r="A311" s="2">
        <v>309</v>
      </c>
      <c r="B311" s="3" t="s">
        <v>15</v>
      </c>
      <c r="C311" s="2" t="s">
        <v>344</v>
      </c>
      <c r="D311" s="2" t="s">
        <v>125</v>
      </c>
      <c r="E311" s="2" t="s">
        <v>113</v>
      </c>
      <c r="F311" s="4">
        <f>VLOOKUP(C311,'[1]011'!$L$2:$AO$675,30,0)</f>
        <v>6720</v>
      </c>
      <c r="G311" s="4">
        <v>150</v>
      </c>
      <c r="H311" s="4">
        <v>0</v>
      </c>
      <c r="I311" s="4">
        <v>0</v>
      </c>
      <c r="J311" s="4">
        <v>250</v>
      </c>
      <c r="K311" s="4"/>
      <c r="L311" s="4">
        <f t="shared" si="4"/>
        <v>7120</v>
      </c>
      <c r="M311" s="4"/>
    </row>
    <row r="312" spans="1:13" x14ac:dyDescent="0.25">
      <c r="A312" s="2">
        <v>310</v>
      </c>
      <c r="B312" s="3" t="s">
        <v>15</v>
      </c>
      <c r="C312" s="2" t="s">
        <v>660</v>
      </c>
      <c r="D312" s="2" t="s">
        <v>39</v>
      </c>
      <c r="E312" s="2" t="s">
        <v>66</v>
      </c>
      <c r="F312" s="4">
        <f>VLOOKUP(C312,'[1]011'!$L$2:$AO$675,30,0)</f>
        <v>7200</v>
      </c>
      <c r="G312" s="4">
        <v>150</v>
      </c>
      <c r="H312" s="4">
        <v>0</v>
      </c>
      <c r="I312" s="4">
        <v>0</v>
      </c>
      <c r="J312" s="4">
        <v>250</v>
      </c>
      <c r="K312" s="4"/>
      <c r="L312" s="4">
        <f t="shared" si="4"/>
        <v>7600</v>
      </c>
      <c r="M312" s="4"/>
    </row>
    <row r="313" spans="1:13" x14ac:dyDescent="0.25">
      <c r="A313" s="2">
        <v>311</v>
      </c>
      <c r="B313" s="3" t="s">
        <v>15</v>
      </c>
      <c r="C313" s="2" t="s">
        <v>174</v>
      </c>
      <c r="D313" s="2" t="s">
        <v>53</v>
      </c>
      <c r="E313" s="2" t="s">
        <v>1003</v>
      </c>
      <c r="F313" s="4">
        <f>VLOOKUP(C313,'[1]011'!$L$2:$AO$675,30,0)</f>
        <v>6720</v>
      </c>
      <c r="G313" s="4">
        <v>0</v>
      </c>
      <c r="H313" s="4">
        <v>0</v>
      </c>
      <c r="I313" s="4">
        <v>0</v>
      </c>
      <c r="J313" s="4">
        <v>250</v>
      </c>
      <c r="K313" s="4"/>
      <c r="L313" s="4">
        <f t="shared" si="4"/>
        <v>6970</v>
      </c>
      <c r="M313" s="4"/>
    </row>
    <row r="314" spans="1:13" x14ac:dyDescent="0.25">
      <c r="A314" s="2">
        <v>312</v>
      </c>
      <c r="B314" s="3" t="s">
        <v>15</v>
      </c>
      <c r="C314" s="2" t="s">
        <v>661</v>
      </c>
      <c r="D314" s="2" t="s">
        <v>39</v>
      </c>
      <c r="E314" s="2" t="s">
        <v>66</v>
      </c>
      <c r="F314" s="4">
        <f>VLOOKUP(C314,'[1]011'!$L$2:$AO$675,30,0)</f>
        <v>7200</v>
      </c>
      <c r="G314" s="4">
        <v>0</v>
      </c>
      <c r="H314" s="4">
        <v>0</v>
      </c>
      <c r="I314" s="4">
        <v>0</v>
      </c>
      <c r="J314" s="4">
        <v>250</v>
      </c>
      <c r="K314" s="4"/>
      <c r="L314" s="4">
        <f t="shared" si="4"/>
        <v>7450</v>
      </c>
      <c r="M314" s="4"/>
    </row>
    <row r="315" spans="1:13" x14ac:dyDescent="0.25">
      <c r="A315" s="2">
        <v>313</v>
      </c>
      <c r="B315" s="3" t="s">
        <v>15</v>
      </c>
      <c r="C315" s="2" t="s">
        <v>623</v>
      </c>
      <c r="D315" s="2" t="s">
        <v>40</v>
      </c>
      <c r="E315" s="2" t="s">
        <v>988</v>
      </c>
      <c r="F315" s="4">
        <f>VLOOKUP(C315,'[1]011'!$L$2:$AO$675,30,0)</f>
        <v>7800</v>
      </c>
      <c r="G315" s="4">
        <v>150</v>
      </c>
      <c r="H315" s="4">
        <v>0</v>
      </c>
      <c r="I315" s="4">
        <v>0</v>
      </c>
      <c r="J315" s="4">
        <v>250</v>
      </c>
      <c r="K315" s="4"/>
      <c r="L315" s="4">
        <f t="shared" si="4"/>
        <v>8200</v>
      </c>
      <c r="M315" s="4"/>
    </row>
    <row r="316" spans="1:13" x14ac:dyDescent="0.25">
      <c r="A316" s="2">
        <v>314</v>
      </c>
      <c r="B316" s="3" t="s">
        <v>15</v>
      </c>
      <c r="C316" s="2" t="s">
        <v>781</v>
      </c>
      <c r="D316" s="2" t="s">
        <v>919</v>
      </c>
      <c r="E316" s="2" t="s">
        <v>989</v>
      </c>
      <c r="F316" s="4">
        <f>VLOOKUP(C316,'[1]011'!$L$2:$AO$675,30,0)</f>
        <v>6000</v>
      </c>
      <c r="G316" s="4">
        <v>150</v>
      </c>
      <c r="H316" s="4">
        <v>0</v>
      </c>
      <c r="I316" s="4">
        <v>0</v>
      </c>
      <c r="J316" s="4">
        <v>250</v>
      </c>
      <c r="K316" s="4"/>
      <c r="L316" s="4">
        <f t="shared" si="4"/>
        <v>6400</v>
      </c>
      <c r="M316" s="4"/>
    </row>
    <row r="317" spans="1:13" x14ac:dyDescent="0.25">
      <c r="A317" s="2">
        <v>315</v>
      </c>
      <c r="B317" s="3" t="s">
        <v>15</v>
      </c>
      <c r="C317" s="2" t="s">
        <v>243</v>
      </c>
      <c r="D317" s="2" t="s">
        <v>914</v>
      </c>
      <c r="E317" s="2" t="s">
        <v>145</v>
      </c>
      <c r="F317" s="4">
        <f>VLOOKUP(C317,'[1]011'!$L$2:$AO$675,30,0)</f>
        <v>7200</v>
      </c>
      <c r="G317" s="4">
        <v>150</v>
      </c>
      <c r="H317" s="4">
        <v>0</v>
      </c>
      <c r="I317" s="4">
        <v>0</v>
      </c>
      <c r="J317" s="4">
        <v>250</v>
      </c>
      <c r="K317" s="4"/>
      <c r="L317" s="4">
        <f t="shared" si="4"/>
        <v>7600</v>
      </c>
      <c r="M317" s="4"/>
    </row>
    <row r="318" spans="1:13" x14ac:dyDescent="0.25">
      <c r="A318" s="2">
        <v>316</v>
      </c>
      <c r="B318" s="3" t="s">
        <v>15</v>
      </c>
      <c r="C318" s="2" t="s">
        <v>658</v>
      </c>
      <c r="D318" s="2" t="s">
        <v>39</v>
      </c>
      <c r="E318" s="2" t="s">
        <v>72</v>
      </c>
      <c r="F318" s="4">
        <f>VLOOKUP(C318,'[1]011'!$L$2:$AO$675,30,0)</f>
        <v>7200</v>
      </c>
      <c r="G318" s="4">
        <v>150</v>
      </c>
      <c r="H318" s="4">
        <v>0</v>
      </c>
      <c r="I318" s="4">
        <v>0</v>
      </c>
      <c r="J318" s="4">
        <v>250</v>
      </c>
      <c r="K318" s="4"/>
      <c r="L318" s="4">
        <f t="shared" si="4"/>
        <v>7600</v>
      </c>
      <c r="M318" s="4"/>
    </row>
    <row r="319" spans="1:13" x14ac:dyDescent="0.25">
      <c r="A319" s="2">
        <v>317</v>
      </c>
      <c r="B319" s="3" t="s">
        <v>15</v>
      </c>
      <c r="C319" s="2" t="s">
        <v>617</v>
      </c>
      <c r="D319" s="2" t="s">
        <v>932</v>
      </c>
      <c r="E319" s="2" t="s">
        <v>873</v>
      </c>
      <c r="F319" s="4">
        <f>VLOOKUP(C319,'[1]011'!$L$2:$AO$675,30,0)</f>
        <v>13750</v>
      </c>
      <c r="G319" s="4">
        <v>150</v>
      </c>
      <c r="H319" s="4">
        <v>0</v>
      </c>
      <c r="I319" s="4">
        <v>0</v>
      </c>
      <c r="J319" s="4">
        <v>250</v>
      </c>
      <c r="K319" s="4"/>
      <c r="L319" s="4">
        <f t="shared" si="4"/>
        <v>14150</v>
      </c>
      <c r="M319" s="4"/>
    </row>
    <row r="320" spans="1:13" x14ac:dyDescent="0.25">
      <c r="A320" s="2">
        <v>318</v>
      </c>
      <c r="B320" s="3" t="s">
        <v>15</v>
      </c>
      <c r="C320" s="2" t="s">
        <v>250</v>
      </c>
      <c r="D320" s="2" t="s">
        <v>60</v>
      </c>
      <c r="E320" s="2" t="s">
        <v>58</v>
      </c>
      <c r="F320" s="4">
        <f>VLOOKUP(C320,'[1]011'!$L$2:$AO$675,30,0)</f>
        <v>5520</v>
      </c>
      <c r="G320" s="4">
        <v>150</v>
      </c>
      <c r="H320" s="4">
        <v>0</v>
      </c>
      <c r="I320" s="4">
        <v>0</v>
      </c>
      <c r="J320" s="4">
        <v>250</v>
      </c>
      <c r="K320" s="4"/>
      <c r="L320" s="4">
        <f t="shared" si="4"/>
        <v>5920</v>
      </c>
      <c r="M320" s="4"/>
    </row>
    <row r="321" spans="1:13" x14ac:dyDescent="0.25">
      <c r="A321" s="2">
        <v>319</v>
      </c>
      <c r="B321" s="3" t="s">
        <v>15</v>
      </c>
      <c r="C321" s="2" t="s">
        <v>532</v>
      </c>
      <c r="D321" s="2" t="s">
        <v>40</v>
      </c>
      <c r="E321" s="2" t="s">
        <v>85</v>
      </c>
      <c r="F321" s="4">
        <f>VLOOKUP(C321,'[1]011'!$L$2:$AO$675,30,0)</f>
        <v>7800</v>
      </c>
      <c r="G321" s="4">
        <v>0</v>
      </c>
      <c r="H321" s="4">
        <v>0</v>
      </c>
      <c r="I321" s="4">
        <v>0</v>
      </c>
      <c r="J321" s="4">
        <v>250</v>
      </c>
      <c r="K321" s="4"/>
      <c r="L321" s="4">
        <f t="shared" si="4"/>
        <v>8050</v>
      </c>
      <c r="M321" s="4"/>
    </row>
    <row r="322" spans="1:13" x14ac:dyDescent="0.25">
      <c r="A322" s="2">
        <v>320</v>
      </c>
      <c r="B322" s="3" t="s">
        <v>15</v>
      </c>
      <c r="C322" s="2" t="s">
        <v>356</v>
      </c>
      <c r="D322" s="2" t="s">
        <v>922</v>
      </c>
      <c r="E322" s="2" t="s">
        <v>91</v>
      </c>
      <c r="F322" s="4">
        <f>VLOOKUP(C322,'[1]011'!$L$2:$AO$675,30,0)</f>
        <v>9890</v>
      </c>
      <c r="G322" s="4">
        <v>150</v>
      </c>
      <c r="H322" s="4">
        <v>0</v>
      </c>
      <c r="I322" s="4">
        <v>0</v>
      </c>
      <c r="J322" s="4">
        <v>250</v>
      </c>
      <c r="K322" s="4"/>
      <c r="L322" s="4">
        <f t="shared" si="4"/>
        <v>10290</v>
      </c>
      <c r="M322" s="4"/>
    </row>
    <row r="323" spans="1:13" x14ac:dyDescent="0.25">
      <c r="A323" s="2">
        <v>321</v>
      </c>
      <c r="B323" s="3" t="s">
        <v>15</v>
      </c>
      <c r="C323" s="2" t="s">
        <v>273</v>
      </c>
      <c r="D323" s="2" t="s">
        <v>151</v>
      </c>
      <c r="E323" s="2" t="s">
        <v>114</v>
      </c>
      <c r="F323" s="4">
        <f>VLOOKUP(C323,'[1]011'!$L$2:$AO$675,30,0)</f>
        <v>13200</v>
      </c>
      <c r="G323" s="4">
        <v>150</v>
      </c>
      <c r="H323" s="4">
        <v>375</v>
      </c>
      <c r="I323" s="4">
        <v>0</v>
      </c>
      <c r="J323" s="4">
        <v>250</v>
      </c>
      <c r="K323" s="4"/>
      <c r="L323" s="4">
        <f t="shared" ref="L323:L386" si="5">+F323+G323+H323+I323+J323</f>
        <v>13975</v>
      </c>
      <c r="M323" s="4"/>
    </row>
    <row r="324" spans="1:13" x14ac:dyDescent="0.25">
      <c r="A324" s="2">
        <v>322</v>
      </c>
      <c r="B324" s="3" t="s">
        <v>15</v>
      </c>
      <c r="C324" s="2" t="s">
        <v>664</v>
      </c>
      <c r="D324" s="2" t="s">
        <v>39</v>
      </c>
      <c r="E324" s="2" t="s">
        <v>78</v>
      </c>
      <c r="F324" s="4">
        <f>VLOOKUP(C324,'[1]011'!$L$2:$AO$675,30,0)</f>
        <v>7200</v>
      </c>
      <c r="G324" s="4">
        <v>150</v>
      </c>
      <c r="H324" s="4">
        <v>0</v>
      </c>
      <c r="I324" s="2">
        <v>393.9</v>
      </c>
      <c r="J324" s="4">
        <v>250</v>
      </c>
      <c r="K324" s="4"/>
      <c r="L324" s="4">
        <f t="shared" si="5"/>
        <v>7993.9</v>
      </c>
      <c r="M324" s="4"/>
    </row>
    <row r="325" spans="1:13" x14ac:dyDescent="0.25">
      <c r="A325" s="2">
        <v>323</v>
      </c>
      <c r="B325" s="3" t="s">
        <v>15</v>
      </c>
      <c r="C325" s="2" t="s">
        <v>701</v>
      </c>
      <c r="D325" s="2" t="s">
        <v>36</v>
      </c>
      <c r="E325" s="2" t="s">
        <v>85</v>
      </c>
      <c r="F325" s="4">
        <f>VLOOKUP(C325,'[1]011'!$L$2:$AO$675,30,0)</f>
        <v>7200</v>
      </c>
      <c r="G325" s="4">
        <v>150</v>
      </c>
      <c r="H325" s="4">
        <v>0</v>
      </c>
      <c r="I325" s="4">
        <v>0</v>
      </c>
      <c r="J325" s="4">
        <v>250</v>
      </c>
      <c r="K325" s="4"/>
      <c r="L325" s="4">
        <f t="shared" si="5"/>
        <v>7600</v>
      </c>
      <c r="M325" s="4"/>
    </row>
    <row r="326" spans="1:13" x14ac:dyDescent="0.25">
      <c r="A326" s="2">
        <v>324</v>
      </c>
      <c r="B326" s="3" t="s">
        <v>15</v>
      </c>
      <c r="C326" s="2" t="s">
        <v>262</v>
      </c>
      <c r="D326" s="2" t="s">
        <v>20</v>
      </c>
      <c r="E326" s="2" t="s">
        <v>69</v>
      </c>
      <c r="F326" s="4">
        <f>VLOOKUP(C326,'[1]011'!$L$2:$AO$675,30,0)</f>
        <v>5520</v>
      </c>
      <c r="G326" s="4">
        <v>150</v>
      </c>
      <c r="H326" s="4">
        <v>0</v>
      </c>
      <c r="I326" s="4">
        <v>0</v>
      </c>
      <c r="J326" s="4">
        <v>250</v>
      </c>
      <c r="K326" s="4"/>
      <c r="L326" s="4">
        <f t="shared" si="5"/>
        <v>5920</v>
      </c>
      <c r="M326" s="4"/>
    </row>
    <row r="327" spans="1:13" x14ac:dyDescent="0.25">
      <c r="A327" s="2">
        <v>325</v>
      </c>
      <c r="B327" s="3" t="s">
        <v>15</v>
      </c>
      <c r="C327" s="2" t="s">
        <v>500</v>
      </c>
      <c r="D327" s="2" t="s">
        <v>49</v>
      </c>
      <c r="E327" s="2" t="s">
        <v>82</v>
      </c>
      <c r="F327" s="4">
        <f>VLOOKUP(C327,'[1]011'!$L$2:$AO$675,30,0)</f>
        <v>7800</v>
      </c>
      <c r="G327" s="4">
        <v>150</v>
      </c>
      <c r="H327" s="4">
        <v>0</v>
      </c>
      <c r="I327" s="4">
        <v>0</v>
      </c>
      <c r="J327" s="4">
        <v>250</v>
      </c>
      <c r="K327" s="4"/>
      <c r="L327" s="4">
        <f t="shared" si="5"/>
        <v>8200</v>
      </c>
      <c r="M327" s="4"/>
    </row>
    <row r="328" spans="1:13" x14ac:dyDescent="0.25">
      <c r="A328" s="2">
        <v>326</v>
      </c>
      <c r="B328" s="3" t="s">
        <v>15</v>
      </c>
      <c r="C328" s="2" t="s">
        <v>226</v>
      </c>
      <c r="D328" s="2" t="s">
        <v>39</v>
      </c>
      <c r="E328" s="2" t="s">
        <v>54</v>
      </c>
      <c r="F328" s="4">
        <f>VLOOKUP(C328,'[1]011'!$L$2:$AO$675,30,0)</f>
        <v>7200</v>
      </c>
      <c r="G328" s="4">
        <v>150</v>
      </c>
      <c r="H328" s="4">
        <v>0</v>
      </c>
      <c r="I328" s="4">
        <v>0</v>
      </c>
      <c r="J328" s="4">
        <v>250</v>
      </c>
      <c r="K328" s="4"/>
      <c r="L328" s="4">
        <f t="shared" si="5"/>
        <v>7600</v>
      </c>
      <c r="M328" s="4"/>
    </row>
    <row r="329" spans="1:13" x14ac:dyDescent="0.25">
      <c r="A329" s="2">
        <v>327</v>
      </c>
      <c r="B329" s="3" t="s">
        <v>15</v>
      </c>
      <c r="C329" s="2" t="s">
        <v>979</v>
      </c>
      <c r="D329" s="2" t="s">
        <v>38</v>
      </c>
      <c r="E329" s="2" t="s">
        <v>101</v>
      </c>
      <c r="F329" s="4">
        <f>VLOOKUP(C329,'[1]011'!$L$2:$AO$675,30,0)</f>
        <v>11177.42</v>
      </c>
      <c r="G329" s="4">
        <v>101.61</v>
      </c>
      <c r="H329" s="4">
        <v>254.03</v>
      </c>
      <c r="I329" s="4">
        <v>0</v>
      </c>
      <c r="J329" s="4">
        <v>169.35</v>
      </c>
      <c r="K329" s="4"/>
      <c r="L329" s="4">
        <f t="shared" si="5"/>
        <v>11702.410000000002</v>
      </c>
      <c r="M329" s="4"/>
    </row>
    <row r="330" spans="1:13" x14ac:dyDescent="0.25">
      <c r="A330" s="2">
        <v>328</v>
      </c>
      <c r="B330" s="3" t="s">
        <v>15</v>
      </c>
      <c r="C330" s="2" t="s">
        <v>298</v>
      </c>
      <c r="D330" s="2" t="s">
        <v>914</v>
      </c>
      <c r="E330" s="2" t="s">
        <v>171</v>
      </c>
      <c r="F330" s="4">
        <f>VLOOKUP(C330,'[1]011'!$L$2:$AO$675,30,0)</f>
        <v>7200</v>
      </c>
      <c r="G330" s="4">
        <v>0</v>
      </c>
      <c r="H330" s="4">
        <v>0</v>
      </c>
      <c r="I330" s="4">
        <v>0</v>
      </c>
      <c r="J330" s="4">
        <v>250</v>
      </c>
      <c r="K330" s="4"/>
      <c r="L330" s="4">
        <f t="shared" si="5"/>
        <v>7450</v>
      </c>
      <c r="M330" s="4"/>
    </row>
    <row r="331" spans="1:13" x14ac:dyDescent="0.25">
      <c r="A331" s="2">
        <v>329</v>
      </c>
      <c r="B331" s="3" t="s">
        <v>15</v>
      </c>
      <c r="C331" s="2" t="s">
        <v>439</v>
      </c>
      <c r="D331" s="2" t="s">
        <v>39</v>
      </c>
      <c r="E331" s="2" t="s">
        <v>54</v>
      </c>
      <c r="F331" s="4">
        <f>VLOOKUP(C331,'[1]011'!$L$2:$AO$675,30,0)</f>
        <v>7200</v>
      </c>
      <c r="G331" s="4">
        <v>150</v>
      </c>
      <c r="H331" s="4">
        <v>0</v>
      </c>
      <c r="I331" s="4">
        <v>0</v>
      </c>
      <c r="J331" s="4">
        <v>250</v>
      </c>
      <c r="K331" s="4"/>
      <c r="L331" s="4">
        <f t="shared" si="5"/>
        <v>7600</v>
      </c>
      <c r="M331" s="4"/>
    </row>
    <row r="332" spans="1:13" x14ac:dyDescent="0.25">
      <c r="A332" s="2">
        <v>330</v>
      </c>
      <c r="B332" s="3" t="s">
        <v>15</v>
      </c>
      <c r="C332" s="2" t="s">
        <v>869</v>
      </c>
      <c r="D332" s="2" t="s">
        <v>39</v>
      </c>
      <c r="E332" s="2" t="s">
        <v>106</v>
      </c>
      <c r="F332" s="4">
        <f>VLOOKUP(C332,'[1]011'!$L$2:$AO$675,30,0)</f>
        <v>7200</v>
      </c>
      <c r="G332" s="4">
        <v>150</v>
      </c>
      <c r="H332" s="4">
        <v>0</v>
      </c>
      <c r="I332" s="4">
        <v>0</v>
      </c>
      <c r="J332" s="4">
        <v>250</v>
      </c>
      <c r="K332" s="4"/>
      <c r="L332" s="4">
        <f t="shared" si="5"/>
        <v>7600</v>
      </c>
      <c r="M332" s="4"/>
    </row>
    <row r="333" spans="1:13" x14ac:dyDescent="0.25">
      <c r="A333" s="2">
        <v>331</v>
      </c>
      <c r="B333" s="3" t="s">
        <v>15</v>
      </c>
      <c r="C333" s="2" t="s">
        <v>242</v>
      </c>
      <c r="D333" s="2" t="s">
        <v>49</v>
      </c>
      <c r="E333" s="2" t="s">
        <v>37</v>
      </c>
      <c r="F333" s="4">
        <f>VLOOKUP(C333,'[1]011'!$L$2:$AO$675,30,0)</f>
        <v>8400</v>
      </c>
      <c r="G333" s="4">
        <v>150</v>
      </c>
      <c r="H333" s="4">
        <v>0</v>
      </c>
      <c r="I333" s="4">
        <v>0</v>
      </c>
      <c r="J333" s="4">
        <v>250</v>
      </c>
      <c r="K333" s="4"/>
      <c r="L333" s="4">
        <f t="shared" si="5"/>
        <v>8800</v>
      </c>
      <c r="M333" s="4"/>
    </row>
    <row r="334" spans="1:13" x14ac:dyDescent="0.25">
      <c r="A334" s="2">
        <v>332</v>
      </c>
      <c r="B334" s="3" t="s">
        <v>15</v>
      </c>
      <c r="C334" s="2" t="s">
        <v>643</v>
      </c>
      <c r="D334" s="2" t="s">
        <v>38</v>
      </c>
      <c r="E334" s="2" t="s">
        <v>89</v>
      </c>
      <c r="F334" s="4">
        <f>VLOOKUP(C334,'[1]011'!$L$2:$AO$675,30,0)</f>
        <v>16500</v>
      </c>
      <c r="G334" s="4">
        <v>0</v>
      </c>
      <c r="H334" s="4">
        <v>375</v>
      </c>
      <c r="I334" s="4">
        <v>0</v>
      </c>
      <c r="J334" s="4">
        <v>250</v>
      </c>
      <c r="K334" s="4"/>
      <c r="L334" s="4">
        <f t="shared" si="5"/>
        <v>17125</v>
      </c>
      <c r="M334" s="4"/>
    </row>
    <row r="335" spans="1:13" x14ac:dyDescent="0.25">
      <c r="A335" s="2">
        <v>333</v>
      </c>
      <c r="B335" s="3" t="s">
        <v>15</v>
      </c>
      <c r="C335" s="2" t="s">
        <v>494</v>
      </c>
      <c r="D335" s="2" t="s">
        <v>39</v>
      </c>
      <c r="E335" s="2" t="s">
        <v>64</v>
      </c>
      <c r="F335" s="4">
        <f>VLOOKUP(C335,'[1]011'!$L$2:$AO$675,30,0)</f>
        <v>7200</v>
      </c>
      <c r="G335" s="4">
        <v>150</v>
      </c>
      <c r="H335" s="4">
        <v>0</v>
      </c>
      <c r="I335" s="4">
        <v>0</v>
      </c>
      <c r="J335" s="4">
        <v>250</v>
      </c>
      <c r="K335" s="4"/>
      <c r="L335" s="4">
        <f t="shared" si="5"/>
        <v>7600</v>
      </c>
      <c r="M335" s="4"/>
    </row>
    <row r="336" spans="1:13" x14ac:dyDescent="0.25">
      <c r="A336" s="2">
        <v>334</v>
      </c>
      <c r="B336" s="3" t="s">
        <v>15</v>
      </c>
      <c r="C336" s="2" t="s">
        <v>537</v>
      </c>
      <c r="D336" s="2" t="s">
        <v>28</v>
      </c>
      <c r="E336" s="2" t="s">
        <v>57</v>
      </c>
      <c r="F336" s="4">
        <f>VLOOKUP(C336,'[1]011'!$L$2:$AO$675,30,0)</f>
        <v>6600</v>
      </c>
      <c r="G336" s="4">
        <v>150</v>
      </c>
      <c r="H336" s="4">
        <v>0</v>
      </c>
      <c r="I336" s="2">
        <v>415.65</v>
      </c>
      <c r="J336" s="4">
        <v>250</v>
      </c>
      <c r="K336" s="4"/>
      <c r="L336" s="4">
        <f t="shared" si="5"/>
        <v>7415.65</v>
      </c>
      <c r="M336" s="4"/>
    </row>
    <row r="337" spans="1:13" x14ac:dyDescent="0.25">
      <c r="A337" s="2">
        <v>335</v>
      </c>
      <c r="B337" s="3" t="s">
        <v>15</v>
      </c>
      <c r="C337" s="2" t="s">
        <v>135</v>
      </c>
      <c r="D337" s="2" t="s">
        <v>920</v>
      </c>
      <c r="E337" s="2" t="s">
        <v>83</v>
      </c>
      <c r="F337" s="4">
        <f>VLOOKUP(C337,'[1]011'!$L$2:$AO$675,30,0)</f>
        <v>5760</v>
      </c>
      <c r="G337" s="4">
        <v>0</v>
      </c>
      <c r="H337" s="4">
        <v>0</v>
      </c>
      <c r="I337" s="4">
        <v>0</v>
      </c>
      <c r="J337" s="4">
        <v>250</v>
      </c>
      <c r="K337" s="4"/>
      <c r="L337" s="4">
        <f t="shared" si="5"/>
        <v>6010</v>
      </c>
      <c r="M337" s="4"/>
    </row>
    <row r="338" spans="1:13" x14ac:dyDescent="0.25">
      <c r="A338" s="2">
        <v>336</v>
      </c>
      <c r="B338" s="3" t="s">
        <v>15</v>
      </c>
      <c r="C338" s="2" t="s">
        <v>799</v>
      </c>
      <c r="D338" s="2" t="s">
        <v>915</v>
      </c>
      <c r="E338" s="2" t="s">
        <v>84</v>
      </c>
      <c r="F338" s="4">
        <f>VLOOKUP(C338,'[1]011'!$L$2:$AO$675,30,0)</f>
        <v>6000</v>
      </c>
      <c r="G338" s="4">
        <v>0</v>
      </c>
      <c r="H338" s="4">
        <v>0</v>
      </c>
      <c r="I338" s="4">
        <v>0</v>
      </c>
      <c r="J338" s="4">
        <v>250</v>
      </c>
      <c r="K338" s="4"/>
      <c r="L338" s="4">
        <f t="shared" si="5"/>
        <v>6250</v>
      </c>
      <c r="M338" s="4"/>
    </row>
    <row r="339" spans="1:13" x14ac:dyDescent="0.25">
      <c r="A339" s="2">
        <v>337</v>
      </c>
      <c r="B339" s="3" t="s">
        <v>15</v>
      </c>
      <c r="C339" s="2" t="s">
        <v>499</v>
      </c>
      <c r="D339" s="2" t="s">
        <v>905</v>
      </c>
      <c r="E339" s="2" t="s">
        <v>81</v>
      </c>
      <c r="F339" s="4">
        <f>VLOOKUP(C339,'[1]011'!$L$2:$AO$675,30,0)</f>
        <v>8400</v>
      </c>
      <c r="G339" s="4">
        <v>0</v>
      </c>
      <c r="H339" s="4">
        <v>0</v>
      </c>
      <c r="I339" s="4">
        <v>0</v>
      </c>
      <c r="J339" s="4">
        <v>250</v>
      </c>
      <c r="K339" s="4"/>
      <c r="L339" s="4">
        <f t="shared" si="5"/>
        <v>8650</v>
      </c>
      <c r="M339" s="4"/>
    </row>
    <row r="340" spans="1:13" x14ac:dyDescent="0.25">
      <c r="A340" s="2">
        <v>338</v>
      </c>
      <c r="B340" s="3" t="s">
        <v>15</v>
      </c>
      <c r="C340" s="2" t="s">
        <v>440</v>
      </c>
      <c r="D340" s="2" t="s">
        <v>39</v>
      </c>
      <c r="E340" s="2" t="s">
        <v>54</v>
      </c>
      <c r="F340" s="4">
        <f>VLOOKUP(C340,'[1]011'!$L$2:$AO$675,30,0)</f>
        <v>7200</v>
      </c>
      <c r="G340" s="4">
        <v>150</v>
      </c>
      <c r="H340" s="4">
        <v>0</v>
      </c>
      <c r="I340" s="4">
        <v>0</v>
      </c>
      <c r="J340" s="4">
        <v>250</v>
      </c>
      <c r="K340" s="4"/>
      <c r="L340" s="4">
        <f t="shared" si="5"/>
        <v>7600</v>
      </c>
      <c r="M340" s="4"/>
    </row>
    <row r="341" spans="1:13" x14ac:dyDescent="0.25">
      <c r="A341" s="2">
        <v>339</v>
      </c>
      <c r="B341" s="3" t="s">
        <v>15</v>
      </c>
      <c r="C341" s="2" t="s">
        <v>372</v>
      </c>
      <c r="D341" s="2" t="s">
        <v>73</v>
      </c>
      <c r="E341" s="2" t="s">
        <v>76</v>
      </c>
      <c r="F341" s="4">
        <f>VLOOKUP(C341,'[1]011'!$L$2:$AO$675,30,0)</f>
        <v>7800</v>
      </c>
      <c r="G341" s="4">
        <v>150</v>
      </c>
      <c r="H341" s="4">
        <v>0</v>
      </c>
      <c r="I341" s="4">
        <v>0</v>
      </c>
      <c r="J341" s="4">
        <v>250</v>
      </c>
      <c r="K341" s="4"/>
      <c r="L341" s="4">
        <f t="shared" si="5"/>
        <v>8200</v>
      </c>
      <c r="M341" s="4"/>
    </row>
    <row r="342" spans="1:13" x14ac:dyDescent="0.25">
      <c r="A342" s="2">
        <v>340</v>
      </c>
      <c r="B342" s="3" t="s">
        <v>15</v>
      </c>
      <c r="C342" s="2" t="s">
        <v>696</v>
      </c>
      <c r="D342" s="2" t="s">
        <v>905</v>
      </c>
      <c r="E342" s="2" t="s">
        <v>119</v>
      </c>
      <c r="F342" s="4">
        <f>VLOOKUP(C342,'[1]011'!$L$2:$AO$675,30,0)</f>
        <v>8400</v>
      </c>
      <c r="G342" s="4">
        <v>150</v>
      </c>
      <c r="H342" s="4">
        <v>0</v>
      </c>
      <c r="I342" s="4">
        <v>0</v>
      </c>
      <c r="J342" s="4">
        <v>250</v>
      </c>
      <c r="K342" s="4"/>
      <c r="L342" s="4">
        <f t="shared" si="5"/>
        <v>8800</v>
      </c>
      <c r="M342" s="4"/>
    </row>
    <row r="343" spans="1:13" x14ac:dyDescent="0.25">
      <c r="A343" s="2">
        <v>341</v>
      </c>
      <c r="B343" s="3" t="s">
        <v>15</v>
      </c>
      <c r="C343" s="2" t="s">
        <v>688</v>
      </c>
      <c r="D343" s="2" t="s">
        <v>39</v>
      </c>
      <c r="E343" s="2" t="s">
        <v>93</v>
      </c>
      <c r="F343" s="4">
        <f>VLOOKUP(C343,'[1]011'!$L$2:$AO$675,30,0)</f>
        <v>7200</v>
      </c>
      <c r="G343" s="4">
        <v>150</v>
      </c>
      <c r="H343" s="4">
        <v>0</v>
      </c>
      <c r="I343" s="4">
        <v>0</v>
      </c>
      <c r="J343" s="4">
        <v>250</v>
      </c>
      <c r="K343" s="4"/>
      <c r="L343" s="4">
        <f t="shared" si="5"/>
        <v>7600</v>
      </c>
      <c r="M343" s="4"/>
    </row>
    <row r="344" spans="1:13" x14ac:dyDescent="0.25">
      <c r="A344" s="2">
        <v>342</v>
      </c>
      <c r="B344" s="3" t="s">
        <v>15</v>
      </c>
      <c r="C344" s="2" t="s">
        <v>395</v>
      </c>
      <c r="D344" s="2" t="s">
        <v>41</v>
      </c>
      <c r="E344" s="2" t="s">
        <v>993</v>
      </c>
      <c r="F344" s="4">
        <f>VLOOKUP(C344,'[1]011'!$L$2:$AO$675,30,0)</f>
        <v>8520</v>
      </c>
      <c r="G344" s="4">
        <v>150</v>
      </c>
      <c r="H344" s="4">
        <v>0</v>
      </c>
      <c r="I344" s="4">
        <v>0</v>
      </c>
      <c r="J344" s="4">
        <v>250</v>
      </c>
      <c r="K344" s="4"/>
      <c r="L344" s="4">
        <f t="shared" si="5"/>
        <v>8920</v>
      </c>
      <c r="M344" s="4"/>
    </row>
    <row r="345" spans="1:13" x14ac:dyDescent="0.25">
      <c r="A345" s="2">
        <v>343</v>
      </c>
      <c r="B345" s="3" t="s">
        <v>15</v>
      </c>
      <c r="C345" s="2" t="s">
        <v>473</v>
      </c>
      <c r="D345" s="2" t="s">
        <v>40</v>
      </c>
      <c r="E345" s="2" t="s">
        <v>118</v>
      </c>
      <c r="F345" s="4">
        <f>VLOOKUP(C345,'[1]011'!$L$2:$AO$675,30,0)</f>
        <v>7800</v>
      </c>
      <c r="G345" s="4">
        <v>150</v>
      </c>
      <c r="H345" s="4">
        <v>0</v>
      </c>
      <c r="I345" s="4">
        <v>0</v>
      </c>
      <c r="J345" s="4">
        <v>250</v>
      </c>
      <c r="K345" s="4"/>
      <c r="L345" s="4">
        <f t="shared" si="5"/>
        <v>8200</v>
      </c>
      <c r="M345" s="4"/>
    </row>
    <row r="346" spans="1:13" x14ac:dyDescent="0.25">
      <c r="A346" s="2">
        <v>344</v>
      </c>
      <c r="B346" s="3" t="s">
        <v>15</v>
      </c>
      <c r="C346" s="2" t="s">
        <v>472</v>
      </c>
      <c r="D346" s="2" t="s">
        <v>961</v>
      </c>
      <c r="E346" s="2" t="s">
        <v>27</v>
      </c>
      <c r="F346" s="4">
        <f>VLOOKUP(C346,'[1]011'!$L$2:$AO$675,30,0)</f>
        <v>26250</v>
      </c>
      <c r="G346" s="4">
        <v>150</v>
      </c>
      <c r="H346" s="4">
        <v>375</v>
      </c>
      <c r="I346" s="4">
        <v>0</v>
      </c>
      <c r="J346" s="4">
        <v>250</v>
      </c>
      <c r="K346" s="4"/>
      <c r="L346" s="4">
        <f t="shared" si="5"/>
        <v>27025</v>
      </c>
      <c r="M346" s="4"/>
    </row>
    <row r="347" spans="1:13" x14ac:dyDescent="0.25">
      <c r="A347" s="2">
        <v>345</v>
      </c>
      <c r="B347" s="3" t="s">
        <v>15</v>
      </c>
      <c r="C347" s="2" t="s">
        <v>529</v>
      </c>
      <c r="D347" s="2" t="s">
        <v>18</v>
      </c>
      <c r="E347" s="2" t="s">
        <v>18</v>
      </c>
      <c r="F347" s="4">
        <f>VLOOKUP(C347,'[1]011'!$L$2:$AO$675,30,0)</f>
        <v>52500</v>
      </c>
      <c r="G347" s="4">
        <v>150</v>
      </c>
      <c r="H347" s="4">
        <v>375</v>
      </c>
      <c r="I347" s="4">
        <v>0</v>
      </c>
      <c r="J347" s="4">
        <v>250</v>
      </c>
      <c r="K347" s="4"/>
      <c r="L347" s="4">
        <f t="shared" si="5"/>
        <v>53275</v>
      </c>
      <c r="M347" s="4">
        <v>6000</v>
      </c>
    </row>
    <row r="348" spans="1:13" x14ac:dyDescent="0.25">
      <c r="A348" s="2">
        <v>346</v>
      </c>
      <c r="B348" s="3" t="s">
        <v>15</v>
      </c>
      <c r="C348" s="2" t="s">
        <v>543</v>
      </c>
      <c r="D348" s="2" t="s">
        <v>917</v>
      </c>
      <c r="E348" s="2" t="s">
        <v>118</v>
      </c>
      <c r="F348" s="4">
        <f>VLOOKUP(C348,'[1]011'!$L$2:$AO$675,30,0)</f>
        <v>18900</v>
      </c>
      <c r="G348" s="4">
        <v>150</v>
      </c>
      <c r="H348" s="4">
        <v>375</v>
      </c>
      <c r="I348" s="4">
        <v>0</v>
      </c>
      <c r="J348" s="4">
        <v>250</v>
      </c>
      <c r="K348" s="4"/>
      <c r="L348" s="4">
        <f t="shared" si="5"/>
        <v>19675</v>
      </c>
      <c r="M348" s="4"/>
    </row>
    <row r="349" spans="1:13" x14ac:dyDescent="0.25">
      <c r="A349" s="2">
        <v>347</v>
      </c>
      <c r="B349" s="3" t="s">
        <v>15</v>
      </c>
      <c r="C349" s="2" t="s">
        <v>515</v>
      </c>
      <c r="D349" s="2" t="s">
        <v>33</v>
      </c>
      <c r="E349" s="2" t="s">
        <v>1005</v>
      </c>
      <c r="F349" s="4">
        <f>VLOOKUP(C349,'[1]011'!$L$2:$AO$675,30,0)</f>
        <v>16500</v>
      </c>
      <c r="G349" s="4">
        <v>150</v>
      </c>
      <c r="H349" s="4">
        <v>375</v>
      </c>
      <c r="I349" s="4">
        <v>0</v>
      </c>
      <c r="J349" s="4">
        <v>250</v>
      </c>
      <c r="K349" s="4"/>
      <c r="L349" s="4">
        <f t="shared" si="5"/>
        <v>17275</v>
      </c>
      <c r="M349" s="4"/>
    </row>
    <row r="350" spans="1:13" x14ac:dyDescent="0.25">
      <c r="A350" s="2">
        <v>348</v>
      </c>
      <c r="B350" s="3" t="s">
        <v>15</v>
      </c>
      <c r="C350" s="2" t="s">
        <v>800</v>
      </c>
      <c r="D350" s="2" t="s">
        <v>907</v>
      </c>
      <c r="E350" s="2" t="s">
        <v>62</v>
      </c>
      <c r="F350" s="4">
        <f>VLOOKUP(C350,'[1]011'!$L$2:$AO$675,30,0)</f>
        <v>6120</v>
      </c>
      <c r="G350" s="4">
        <v>0</v>
      </c>
      <c r="H350" s="4">
        <v>0</v>
      </c>
      <c r="I350" s="4">
        <v>0</v>
      </c>
      <c r="J350" s="4">
        <v>250</v>
      </c>
      <c r="K350" s="4"/>
      <c r="L350" s="4">
        <f t="shared" si="5"/>
        <v>6370</v>
      </c>
      <c r="M350" s="4"/>
    </row>
    <row r="351" spans="1:13" x14ac:dyDescent="0.25">
      <c r="A351" s="2">
        <v>349</v>
      </c>
      <c r="B351" s="3" t="s">
        <v>15</v>
      </c>
      <c r="C351" s="2" t="s">
        <v>183</v>
      </c>
      <c r="D351" s="2" t="s">
        <v>38</v>
      </c>
      <c r="E351" s="2" t="s">
        <v>128</v>
      </c>
      <c r="F351" s="4">
        <f>VLOOKUP(C351,'[1]011'!$L$2:$AO$675,30,0)</f>
        <v>16500</v>
      </c>
      <c r="G351" s="4">
        <v>150</v>
      </c>
      <c r="H351" s="4">
        <v>375</v>
      </c>
      <c r="I351" s="4">
        <v>0</v>
      </c>
      <c r="J351" s="4">
        <v>250</v>
      </c>
      <c r="K351" s="4"/>
      <c r="L351" s="4">
        <f t="shared" si="5"/>
        <v>17275</v>
      </c>
      <c r="M351" s="4"/>
    </row>
    <row r="352" spans="1:13" x14ac:dyDescent="0.25">
      <c r="A352" s="2">
        <v>350</v>
      </c>
      <c r="B352" s="3" t="s">
        <v>15</v>
      </c>
      <c r="C352" s="2" t="s">
        <v>554</v>
      </c>
      <c r="D352" s="2" t="s">
        <v>946</v>
      </c>
      <c r="E352" s="2" t="s">
        <v>91</v>
      </c>
      <c r="F352" s="4">
        <f>VLOOKUP(C352,'[1]011'!$L$2:$AO$675,30,0)</f>
        <v>7800</v>
      </c>
      <c r="G352" s="4">
        <v>0</v>
      </c>
      <c r="H352" s="4">
        <v>0</v>
      </c>
      <c r="I352" s="4">
        <v>0</v>
      </c>
      <c r="J352" s="4">
        <v>250</v>
      </c>
      <c r="K352" s="4"/>
      <c r="L352" s="4">
        <f t="shared" si="5"/>
        <v>8050</v>
      </c>
      <c r="M352" s="4"/>
    </row>
    <row r="353" spans="1:13" x14ac:dyDescent="0.25">
      <c r="A353" s="2">
        <v>351</v>
      </c>
      <c r="B353" s="3" t="s">
        <v>15</v>
      </c>
      <c r="C353" s="2" t="s">
        <v>423</v>
      </c>
      <c r="D353" s="2" t="s">
        <v>913</v>
      </c>
      <c r="E353" s="2" t="s">
        <v>74</v>
      </c>
      <c r="F353" s="4">
        <f>VLOOKUP(C353,'[1]011'!$L$2:$AO$675,30,0)</f>
        <v>14300</v>
      </c>
      <c r="G353" s="4">
        <v>150</v>
      </c>
      <c r="H353" s="4">
        <v>375</v>
      </c>
      <c r="I353" s="4">
        <v>0</v>
      </c>
      <c r="J353" s="4">
        <v>250</v>
      </c>
      <c r="K353" s="4"/>
      <c r="L353" s="4">
        <f t="shared" si="5"/>
        <v>15075</v>
      </c>
      <c r="M353" s="4"/>
    </row>
    <row r="354" spans="1:13" x14ac:dyDescent="0.25">
      <c r="A354" s="2">
        <v>352</v>
      </c>
      <c r="B354" s="3" t="s">
        <v>15</v>
      </c>
      <c r="C354" s="2" t="s">
        <v>186</v>
      </c>
      <c r="D354" s="2" t="s">
        <v>28</v>
      </c>
      <c r="E354" s="2" t="s">
        <v>58</v>
      </c>
      <c r="F354" s="4">
        <f>VLOOKUP(C354,'[1]011'!$L$2:$AO$675,30,0)</f>
        <v>6600</v>
      </c>
      <c r="G354" s="4">
        <v>150</v>
      </c>
      <c r="H354" s="4">
        <v>0</v>
      </c>
      <c r="I354" s="4">
        <v>0</v>
      </c>
      <c r="J354" s="4">
        <v>250</v>
      </c>
      <c r="K354" s="4"/>
      <c r="L354" s="4">
        <f t="shared" si="5"/>
        <v>7000</v>
      </c>
      <c r="M354" s="4"/>
    </row>
    <row r="355" spans="1:13" x14ac:dyDescent="0.25">
      <c r="A355" s="2">
        <v>353</v>
      </c>
      <c r="B355" s="3" t="s">
        <v>15</v>
      </c>
      <c r="C355" s="2" t="s">
        <v>606</v>
      </c>
      <c r="D355" s="2" t="s">
        <v>905</v>
      </c>
      <c r="E355" s="2" t="s">
        <v>988</v>
      </c>
      <c r="F355" s="4">
        <f>VLOOKUP(C355,'[1]011'!$L$2:$AO$675,30,0)</f>
        <v>8400</v>
      </c>
      <c r="G355" s="4">
        <v>150</v>
      </c>
      <c r="H355" s="4">
        <v>0</v>
      </c>
      <c r="I355" s="4">
        <v>0</v>
      </c>
      <c r="J355" s="4">
        <v>250</v>
      </c>
      <c r="K355" s="4"/>
      <c r="L355" s="4">
        <f t="shared" si="5"/>
        <v>8800</v>
      </c>
      <c r="M355" s="4"/>
    </row>
    <row r="356" spans="1:13" x14ac:dyDescent="0.25">
      <c r="A356" s="2">
        <v>354</v>
      </c>
      <c r="B356" s="3" t="s">
        <v>15</v>
      </c>
      <c r="C356" s="2" t="s">
        <v>868</v>
      </c>
      <c r="D356" s="2" t="s">
        <v>39</v>
      </c>
      <c r="E356" s="2" t="s">
        <v>64</v>
      </c>
      <c r="F356" s="4">
        <f>VLOOKUP(C356,'[1]011'!$L$2:$AO$675,30,0)</f>
        <v>7200</v>
      </c>
      <c r="G356" s="4">
        <v>0</v>
      </c>
      <c r="H356" s="4">
        <v>0</v>
      </c>
      <c r="I356" s="4">
        <v>0</v>
      </c>
      <c r="J356" s="4">
        <v>250</v>
      </c>
      <c r="K356" s="4"/>
      <c r="L356" s="4">
        <f t="shared" si="5"/>
        <v>7450</v>
      </c>
      <c r="M356" s="4"/>
    </row>
    <row r="357" spans="1:13" x14ac:dyDescent="0.25">
      <c r="A357" s="2">
        <v>355</v>
      </c>
      <c r="B357" s="3" t="s">
        <v>15</v>
      </c>
      <c r="C357" s="2" t="s">
        <v>724</v>
      </c>
      <c r="D357" s="2" t="s">
        <v>907</v>
      </c>
      <c r="E357" s="2" t="s">
        <v>62</v>
      </c>
      <c r="F357" s="4">
        <f>VLOOKUP(C357,'[1]011'!$L$2:$AO$675,30,0)</f>
        <v>6120</v>
      </c>
      <c r="G357" s="4">
        <v>150</v>
      </c>
      <c r="H357" s="4">
        <v>0</v>
      </c>
      <c r="I357" s="4">
        <v>0</v>
      </c>
      <c r="J357" s="4">
        <v>250</v>
      </c>
      <c r="K357" s="4"/>
      <c r="L357" s="4">
        <f t="shared" si="5"/>
        <v>6520</v>
      </c>
      <c r="M357" s="4"/>
    </row>
    <row r="358" spans="1:13" x14ac:dyDescent="0.25">
      <c r="A358" s="2">
        <v>356</v>
      </c>
      <c r="B358" s="3" t="s">
        <v>15</v>
      </c>
      <c r="C358" s="2" t="s">
        <v>513</v>
      </c>
      <c r="D358" s="2" t="s">
        <v>914</v>
      </c>
      <c r="E358" s="2" t="s">
        <v>93</v>
      </c>
      <c r="F358" s="4">
        <f>VLOOKUP(C358,'[1]011'!$L$2:$AO$675,30,0)</f>
        <v>7200</v>
      </c>
      <c r="G358" s="4">
        <v>150</v>
      </c>
      <c r="H358" s="4">
        <v>0</v>
      </c>
      <c r="I358" s="4">
        <v>0</v>
      </c>
      <c r="J358" s="4">
        <v>250</v>
      </c>
      <c r="K358" s="4"/>
      <c r="L358" s="4">
        <f t="shared" si="5"/>
        <v>7600</v>
      </c>
      <c r="M358" s="4"/>
    </row>
    <row r="359" spans="1:13" x14ac:dyDescent="0.25">
      <c r="A359" s="2">
        <v>357</v>
      </c>
      <c r="B359" s="3" t="s">
        <v>15</v>
      </c>
      <c r="C359" s="2" t="s">
        <v>736</v>
      </c>
      <c r="D359" s="2" t="s">
        <v>39</v>
      </c>
      <c r="E359" s="2" t="s">
        <v>109</v>
      </c>
      <c r="F359" s="4">
        <f>VLOOKUP(C359,'[1]011'!$L$2:$AO$675,30,0)</f>
        <v>7200</v>
      </c>
      <c r="G359" s="4">
        <v>150</v>
      </c>
      <c r="H359" s="4">
        <v>0</v>
      </c>
      <c r="I359" s="4">
        <v>0</v>
      </c>
      <c r="J359" s="4">
        <v>250</v>
      </c>
      <c r="K359" s="4"/>
      <c r="L359" s="4">
        <f t="shared" si="5"/>
        <v>7600</v>
      </c>
      <c r="M359" s="4"/>
    </row>
    <row r="360" spans="1:13" x14ac:dyDescent="0.25">
      <c r="A360" s="2">
        <v>358</v>
      </c>
      <c r="B360" s="3" t="s">
        <v>15</v>
      </c>
      <c r="C360" s="2" t="s">
        <v>415</v>
      </c>
      <c r="D360" s="2" t="s">
        <v>910</v>
      </c>
      <c r="E360" s="2" t="s">
        <v>17</v>
      </c>
      <c r="F360" s="4">
        <f>VLOOKUP(C360,'[1]011'!$L$2:$AO$675,30,0)</f>
        <v>13200</v>
      </c>
      <c r="G360" s="4">
        <v>0</v>
      </c>
      <c r="H360" s="4">
        <v>375</v>
      </c>
      <c r="I360" s="4">
        <v>0</v>
      </c>
      <c r="J360" s="4">
        <v>250</v>
      </c>
      <c r="K360" s="4"/>
      <c r="L360" s="4">
        <f t="shared" si="5"/>
        <v>13825</v>
      </c>
      <c r="M360" s="4"/>
    </row>
    <row r="361" spans="1:13" x14ac:dyDescent="0.25">
      <c r="A361" s="2">
        <v>359</v>
      </c>
      <c r="B361" s="3" t="s">
        <v>15</v>
      </c>
      <c r="C361" s="2" t="s">
        <v>801</v>
      </c>
      <c r="D361" s="2" t="s">
        <v>946</v>
      </c>
      <c r="E361" s="2" t="s">
        <v>146</v>
      </c>
      <c r="F361" s="4">
        <f>VLOOKUP(C361,'[1]011'!$L$2:$AO$675,30,0)</f>
        <v>7800</v>
      </c>
      <c r="G361" s="4">
        <v>0</v>
      </c>
      <c r="H361" s="4">
        <v>0</v>
      </c>
      <c r="I361" s="4">
        <v>0</v>
      </c>
      <c r="J361" s="4">
        <v>250</v>
      </c>
      <c r="K361" s="4"/>
      <c r="L361" s="4">
        <f t="shared" si="5"/>
        <v>8050</v>
      </c>
      <c r="M361" s="4"/>
    </row>
    <row r="362" spans="1:13" x14ac:dyDescent="0.25">
      <c r="A362" s="2">
        <v>360</v>
      </c>
      <c r="B362" s="3" t="s">
        <v>15</v>
      </c>
      <c r="C362" s="2" t="s">
        <v>357</v>
      </c>
      <c r="D362" s="2" t="s">
        <v>39</v>
      </c>
      <c r="E362" s="2" t="s">
        <v>92</v>
      </c>
      <c r="F362" s="4">
        <f>VLOOKUP(C362,'[1]011'!$L$2:$AO$675,30,0)</f>
        <v>7200</v>
      </c>
      <c r="G362" s="4">
        <v>150</v>
      </c>
      <c r="H362" s="4">
        <v>0</v>
      </c>
      <c r="I362" s="4">
        <v>0</v>
      </c>
      <c r="J362" s="4">
        <v>250</v>
      </c>
      <c r="K362" s="4"/>
      <c r="L362" s="4">
        <f t="shared" si="5"/>
        <v>7600</v>
      </c>
      <c r="M362" s="4"/>
    </row>
    <row r="363" spans="1:13" x14ac:dyDescent="0.25">
      <c r="A363" s="2">
        <v>361</v>
      </c>
      <c r="B363" s="3" t="s">
        <v>15</v>
      </c>
      <c r="C363" s="2" t="s">
        <v>598</v>
      </c>
      <c r="D363" s="2" t="s">
        <v>39</v>
      </c>
      <c r="E363" s="2" t="s">
        <v>54</v>
      </c>
      <c r="F363" s="4">
        <f>VLOOKUP(C363,'[1]011'!$L$2:$AO$675,30,0)</f>
        <v>7200</v>
      </c>
      <c r="G363" s="4">
        <v>150</v>
      </c>
      <c r="H363" s="4">
        <v>0</v>
      </c>
      <c r="I363" s="4">
        <v>0</v>
      </c>
      <c r="J363" s="4">
        <v>250</v>
      </c>
      <c r="K363" s="4"/>
      <c r="L363" s="4">
        <f t="shared" si="5"/>
        <v>7600</v>
      </c>
      <c r="M363" s="4"/>
    </row>
    <row r="364" spans="1:13" x14ac:dyDescent="0.25">
      <c r="A364" s="2">
        <v>362</v>
      </c>
      <c r="B364" s="3" t="s">
        <v>15</v>
      </c>
      <c r="C364" s="2" t="s">
        <v>546</v>
      </c>
      <c r="D364" s="2" t="s">
        <v>33</v>
      </c>
      <c r="E364" s="2" t="s">
        <v>162</v>
      </c>
      <c r="F364" s="4">
        <f>VLOOKUP(C364,'[1]011'!$L$2:$AO$675,30,0)</f>
        <v>13200</v>
      </c>
      <c r="G364" s="4">
        <v>150</v>
      </c>
      <c r="H364" s="4">
        <v>375</v>
      </c>
      <c r="I364" s="4">
        <v>0</v>
      </c>
      <c r="J364" s="4">
        <v>250</v>
      </c>
      <c r="K364" s="4"/>
      <c r="L364" s="4">
        <f t="shared" si="5"/>
        <v>13975</v>
      </c>
      <c r="M364" s="4"/>
    </row>
    <row r="365" spans="1:13" x14ac:dyDescent="0.25">
      <c r="A365" s="2">
        <v>363</v>
      </c>
      <c r="B365" s="3" t="s">
        <v>15</v>
      </c>
      <c r="C365" s="2" t="s">
        <v>266</v>
      </c>
      <c r="D365" s="2" t="s">
        <v>39</v>
      </c>
      <c r="E365" s="2" t="s">
        <v>70</v>
      </c>
      <c r="F365" s="4">
        <f>VLOOKUP(C365,'[1]011'!$L$2:$AO$675,30,0)</f>
        <v>7200</v>
      </c>
      <c r="G365" s="4">
        <v>150</v>
      </c>
      <c r="H365" s="4">
        <v>0</v>
      </c>
      <c r="I365" s="4">
        <v>0</v>
      </c>
      <c r="J365" s="4">
        <v>250</v>
      </c>
      <c r="K365" s="4"/>
      <c r="L365" s="4">
        <f t="shared" si="5"/>
        <v>7600</v>
      </c>
      <c r="M365" s="4"/>
    </row>
    <row r="366" spans="1:13" x14ac:dyDescent="0.25">
      <c r="A366" s="2">
        <v>364</v>
      </c>
      <c r="B366" s="3" t="s">
        <v>15</v>
      </c>
      <c r="C366" s="2" t="s">
        <v>325</v>
      </c>
      <c r="D366" s="2" t="s">
        <v>966</v>
      </c>
      <c r="E366" s="2" t="s">
        <v>35</v>
      </c>
      <c r="F366" s="4">
        <f>VLOOKUP(C366,'[1]011'!$L$2:$AO$675,30,0)</f>
        <v>26250</v>
      </c>
      <c r="G366" s="4">
        <v>150</v>
      </c>
      <c r="H366" s="4">
        <v>375</v>
      </c>
      <c r="I366" s="4">
        <v>0</v>
      </c>
      <c r="J366" s="4">
        <v>250</v>
      </c>
      <c r="K366" s="4"/>
      <c r="L366" s="4">
        <f t="shared" si="5"/>
        <v>27025</v>
      </c>
      <c r="M366" s="4"/>
    </row>
    <row r="367" spans="1:13" x14ac:dyDescent="0.25">
      <c r="A367" s="2">
        <v>365</v>
      </c>
      <c r="B367" s="3" t="s">
        <v>15</v>
      </c>
      <c r="C367" s="2" t="s">
        <v>400</v>
      </c>
      <c r="D367" s="2" t="s">
        <v>908</v>
      </c>
      <c r="E367" s="2" t="s">
        <v>62</v>
      </c>
      <c r="F367" s="4">
        <f>VLOOKUP(C367,'[1]011'!$L$2:$AO$675,30,0)</f>
        <v>6120</v>
      </c>
      <c r="G367" s="4">
        <v>150</v>
      </c>
      <c r="H367" s="4">
        <v>0</v>
      </c>
      <c r="I367" s="4">
        <v>0</v>
      </c>
      <c r="J367" s="4">
        <v>250</v>
      </c>
      <c r="K367" s="4"/>
      <c r="L367" s="4">
        <f t="shared" si="5"/>
        <v>6520</v>
      </c>
      <c r="M367" s="4"/>
    </row>
    <row r="368" spans="1:13" x14ac:dyDescent="0.25">
      <c r="A368" s="2">
        <v>366</v>
      </c>
      <c r="B368" s="3" t="s">
        <v>15</v>
      </c>
      <c r="C368" s="2" t="s">
        <v>141</v>
      </c>
      <c r="D368" s="2" t="s">
        <v>39</v>
      </c>
      <c r="E368" s="2" t="s">
        <v>129</v>
      </c>
      <c r="F368" s="4">
        <f>VLOOKUP(C368,'[1]011'!$L$2:$AO$675,30,0)</f>
        <v>7200</v>
      </c>
      <c r="G368" s="4">
        <v>150</v>
      </c>
      <c r="H368" s="4">
        <v>0</v>
      </c>
      <c r="I368" s="4">
        <v>0</v>
      </c>
      <c r="J368" s="4">
        <v>250</v>
      </c>
      <c r="K368" s="4"/>
      <c r="L368" s="4">
        <f t="shared" si="5"/>
        <v>7600</v>
      </c>
      <c r="M368" s="4"/>
    </row>
    <row r="369" spans="1:13" x14ac:dyDescent="0.25">
      <c r="A369" s="2">
        <v>367</v>
      </c>
      <c r="B369" s="3" t="s">
        <v>15</v>
      </c>
      <c r="C369" s="2" t="s">
        <v>247</v>
      </c>
      <c r="D369" s="2" t="s">
        <v>38</v>
      </c>
      <c r="E369" s="2" t="s">
        <v>117</v>
      </c>
      <c r="F369" s="4">
        <f>VLOOKUP(C369,'[1]011'!$L$2:$AO$675,30,0)</f>
        <v>14300</v>
      </c>
      <c r="G369" s="4">
        <v>150</v>
      </c>
      <c r="H369" s="4">
        <v>0</v>
      </c>
      <c r="I369" s="4">
        <v>0</v>
      </c>
      <c r="J369" s="4">
        <v>250</v>
      </c>
      <c r="K369" s="4"/>
      <c r="L369" s="4">
        <f t="shared" si="5"/>
        <v>14700</v>
      </c>
      <c r="M369" s="4"/>
    </row>
    <row r="370" spans="1:13" x14ac:dyDescent="0.25">
      <c r="A370" s="2">
        <v>368</v>
      </c>
      <c r="B370" s="3" t="s">
        <v>15</v>
      </c>
      <c r="C370" s="2" t="s">
        <v>884</v>
      </c>
      <c r="D370" s="2" t="s">
        <v>39</v>
      </c>
      <c r="E370" s="2" t="s">
        <v>93</v>
      </c>
      <c r="F370" s="4">
        <f>VLOOKUP(C370,'[1]011'!$L$2:$AO$675,30,0)</f>
        <v>7200</v>
      </c>
      <c r="G370" s="4">
        <v>0</v>
      </c>
      <c r="H370" s="4">
        <v>0</v>
      </c>
      <c r="I370" s="4">
        <v>0</v>
      </c>
      <c r="J370" s="4">
        <v>250</v>
      </c>
      <c r="K370" s="4"/>
      <c r="L370" s="4">
        <f t="shared" si="5"/>
        <v>7450</v>
      </c>
      <c r="M370" s="4"/>
    </row>
    <row r="371" spans="1:13" x14ac:dyDescent="0.25">
      <c r="A371" s="2">
        <v>369</v>
      </c>
      <c r="B371" s="3" t="s">
        <v>15</v>
      </c>
      <c r="C371" s="2" t="s">
        <v>581</v>
      </c>
      <c r="D371" s="2" t="s">
        <v>39</v>
      </c>
      <c r="E371" s="2" t="s">
        <v>83</v>
      </c>
      <c r="F371" s="4">
        <f>VLOOKUP(C371,'[1]011'!$L$2:$AO$675,30,0)</f>
        <v>7200</v>
      </c>
      <c r="G371" s="4">
        <v>150</v>
      </c>
      <c r="H371" s="4">
        <v>0</v>
      </c>
      <c r="I371" s="4">
        <v>0</v>
      </c>
      <c r="J371" s="4">
        <v>250</v>
      </c>
      <c r="K371" s="4"/>
      <c r="L371" s="4">
        <f t="shared" si="5"/>
        <v>7600</v>
      </c>
      <c r="M371" s="4"/>
    </row>
    <row r="372" spans="1:13" x14ac:dyDescent="0.25">
      <c r="A372" s="2">
        <v>370</v>
      </c>
      <c r="B372" s="3" t="s">
        <v>15</v>
      </c>
      <c r="C372" s="2" t="s">
        <v>592</v>
      </c>
      <c r="D372" s="2" t="s">
        <v>36</v>
      </c>
      <c r="E372" s="2" t="s">
        <v>87</v>
      </c>
      <c r="F372" s="4">
        <f>VLOOKUP(C372,'[1]011'!$L$2:$AO$675,30,0)</f>
        <v>7200</v>
      </c>
      <c r="G372" s="4">
        <v>150</v>
      </c>
      <c r="H372" s="4">
        <v>0</v>
      </c>
      <c r="I372" s="4">
        <v>0</v>
      </c>
      <c r="J372" s="4">
        <v>250</v>
      </c>
      <c r="K372" s="4"/>
      <c r="L372" s="4">
        <f t="shared" si="5"/>
        <v>7600</v>
      </c>
      <c r="M372" s="4"/>
    </row>
    <row r="373" spans="1:13" x14ac:dyDescent="0.25">
      <c r="A373" s="2">
        <v>371</v>
      </c>
      <c r="B373" s="3" t="s">
        <v>15</v>
      </c>
      <c r="C373" s="2" t="s">
        <v>776</v>
      </c>
      <c r="D373" s="2" t="s">
        <v>39</v>
      </c>
      <c r="E373" s="2" t="s">
        <v>128</v>
      </c>
      <c r="F373" s="4">
        <f>VLOOKUP(C373,'[1]011'!$L$2:$AO$675,30,0)</f>
        <v>7200</v>
      </c>
      <c r="G373" s="4">
        <v>150</v>
      </c>
      <c r="H373" s="4">
        <v>0</v>
      </c>
      <c r="I373" s="4">
        <v>0</v>
      </c>
      <c r="J373" s="4">
        <v>250</v>
      </c>
      <c r="K373" s="4"/>
      <c r="L373" s="4">
        <f t="shared" si="5"/>
        <v>7600</v>
      </c>
      <c r="M373" s="4"/>
    </row>
    <row r="374" spans="1:13" x14ac:dyDescent="0.25">
      <c r="A374" s="2">
        <v>372</v>
      </c>
      <c r="B374" s="3" t="s">
        <v>15</v>
      </c>
      <c r="C374" s="2" t="s">
        <v>304</v>
      </c>
      <c r="D374" s="2" t="s">
        <v>905</v>
      </c>
      <c r="E374" s="2" t="s">
        <v>120</v>
      </c>
      <c r="F374" s="4">
        <f>VLOOKUP(C374,'[1]011'!$L$2:$AO$675,30,0)</f>
        <v>8580</v>
      </c>
      <c r="G374" s="4">
        <v>150</v>
      </c>
      <c r="H374" s="4">
        <v>0</v>
      </c>
      <c r="I374" s="4">
        <v>0</v>
      </c>
      <c r="J374" s="4">
        <v>250</v>
      </c>
      <c r="K374" s="4"/>
      <c r="L374" s="4">
        <f t="shared" si="5"/>
        <v>8980</v>
      </c>
      <c r="M374" s="4"/>
    </row>
    <row r="375" spans="1:13" x14ac:dyDescent="0.25">
      <c r="A375" s="2">
        <v>373</v>
      </c>
      <c r="B375" s="3" t="s">
        <v>15</v>
      </c>
      <c r="C375" s="2" t="s">
        <v>295</v>
      </c>
      <c r="D375" s="2" t="s">
        <v>922</v>
      </c>
      <c r="E375" s="2" t="s">
        <v>996</v>
      </c>
      <c r="F375" s="4">
        <f>VLOOKUP(C375,'[1]011'!$L$2:$AO$675,30,0)</f>
        <v>9890</v>
      </c>
      <c r="G375" s="4">
        <v>150</v>
      </c>
      <c r="H375" s="4">
        <v>0</v>
      </c>
      <c r="I375" s="4">
        <v>0</v>
      </c>
      <c r="J375" s="4">
        <v>250</v>
      </c>
      <c r="K375" s="4"/>
      <c r="L375" s="4">
        <f t="shared" si="5"/>
        <v>10290</v>
      </c>
      <c r="M375" s="4"/>
    </row>
    <row r="376" spans="1:13" x14ac:dyDescent="0.25">
      <c r="A376" s="2">
        <v>374</v>
      </c>
      <c r="B376" s="3" t="s">
        <v>15</v>
      </c>
      <c r="C376" s="2" t="s">
        <v>711</v>
      </c>
      <c r="D376" s="2" t="s">
        <v>917</v>
      </c>
      <c r="E376" s="2" t="s">
        <v>992</v>
      </c>
      <c r="F376" s="4">
        <f>VLOOKUP(C376,'[1]011'!$L$2:$AO$675,30,0)</f>
        <v>16500</v>
      </c>
      <c r="G376" s="4">
        <v>0</v>
      </c>
      <c r="H376" s="4">
        <v>375</v>
      </c>
      <c r="I376" s="4">
        <v>0</v>
      </c>
      <c r="J376" s="4">
        <v>250</v>
      </c>
      <c r="K376" s="4"/>
      <c r="L376" s="4">
        <f t="shared" si="5"/>
        <v>17125</v>
      </c>
      <c r="M376" s="4"/>
    </row>
    <row r="377" spans="1:13" x14ac:dyDescent="0.25">
      <c r="A377" s="2">
        <v>375</v>
      </c>
      <c r="B377" s="3" t="s">
        <v>15</v>
      </c>
      <c r="C377" s="2" t="s">
        <v>683</v>
      </c>
      <c r="D377" s="2" t="s">
        <v>20</v>
      </c>
      <c r="E377" s="2" t="s">
        <v>88</v>
      </c>
      <c r="F377" s="4">
        <f>VLOOKUP(C377,'[1]011'!$L$2:$AO$675,30,0)</f>
        <v>5520</v>
      </c>
      <c r="G377" s="4">
        <v>150</v>
      </c>
      <c r="H377" s="4">
        <v>0</v>
      </c>
      <c r="I377" s="4">
        <v>0</v>
      </c>
      <c r="J377" s="4">
        <v>250</v>
      </c>
      <c r="K377" s="4"/>
      <c r="L377" s="4">
        <f t="shared" si="5"/>
        <v>5920</v>
      </c>
      <c r="M377" s="4"/>
    </row>
    <row r="378" spans="1:13" x14ac:dyDescent="0.25">
      <c r="A378" s="2">
        <v>376</v>
      </c>
      <c r="B378" s="3" t="s">
        <v>15</v>
      </c>
      <c r="C378" s="2" t="s">
        <v>587</v>
      </c>
      <c r="D378" s="2" t="s">
        <v>916</v>
      </c>
      <c r="E378" s="2" t="s">
        <v>85</v>
      </c>
      <c r="F378" s="4">
        <f>VLOOKUP(C378,'[1]011'!$L$2:$AO$675,30,0)</f>
        <v>8400</v>
      </c>
      <c r="G378" s="4">
        <v>150</v>
      </c>
      <c r="H378" s="4">
        <v>0</v>
      </c>
      <c r="I378" s="4">
        <v>0</v>
      </c>
      <c r="J378" s="4">
        <v>250</v>
      </c>
      <c r="K378" s="4"/>
      <c r="L378" s="4">
        <f t="shared" si="5"/>
        <v>8800</v>
      </c>
      <c r="M378" s="4"/>
    </row>
    <row r="379" spans="1:13" x14ac:dyDescent="0.25">
      <c r="A379" s="2">
        <v>377</v>
      </c>
      <c r="B379" s="3" t="s">
        <v>15</v>
      </c>
      <c r="C379" s="2" t="s">
        <v>387</v>
      </c>
      <c r="D379" s="2" t="s">
        <v>38</v>
      </c>
      <c r="E379" s="2" t="s">
        <v>55</v>
      </c>
      <c r="F379" s="4">
        <f>VLOOKUP(C379,'[1]011'!$L$2:$AO$675,30,0)</f>
        <v>16500</v>
      </c>
      <c r="G379" s="4">
        <v>150</v>
      </c>
      <c r="H379" s="4">
        <v>375</v>
      </c>
      <c r="I379" s="4">
        <v>0</v>
      </c>
      <c r="J379" s="4">
        <v>250</v>
      </c>
      <c r="K379" s="4"/>
      <c r="L379" s="4">
        <f t="shared" si="5"/>
        <v>17275</v>
      </c>
      <c r="M379" s="4"/>
    </row>
    <row r="380" spans="1:13" x14ac:dyDescent="0.25">
      <c r="A380" s="2">
        <v>378</v>
      </c>
      <c r="B380" s="3" t="s">
        <v>15</v>
      </c>
      <c r="C380" s="2" t="s">
        <v>260</v>
      </c>
      <c r="D380" s="2" t="s">
        <v>920</v>
      </c>
      <c r="E380" s="2" t="s">
        <v>93</v>
      </c>
      <c r="F380" s="4">
        <f>VLOOKUP(C380,'[1]011'!$L$2:$AO$675,30,0)</f>
        <v>5760</v>
      </c>
      <c r="G380" s="4">
        <v>150</v>
      </c>
      <c r="H380" s="4">
        <v>0</v>
      </c>
      <c r="I380" s="4">
        <v>0</v>
      </c>
      <c r="J380" s="4">
        <v>250</v>
      </c>
      <c r="K380" s="4"/>
      <c r="L380" s="4">
        <f t="shared" si="5"/>
        <v>6160</v>
      </c>
      <c r="M380" s="4"/>
    </row>
    <row r="381" spans="1:13" x14ac:dyDescent="0.25">
      <c r="A381" s="2">
        <v>379</v>
      </c>
      <c r="B381" s="3" t="s">
        <v>15</v>
      </c>
      <c r="C381" s="2" t="s">
        <v>773</v>
      </c>
      <c r="D381" s="2" t="s">
        <v>39</v>
      </c>
      <c r="E381" s="2" t="s">
        <v>67</v>
      </c>
      <c r="F381" s="4">
        <f>VLOOKUP(C381,'[1]011'!$L$2:$AO$675,30,0)</f>
        <v>7200</v>
      </c>
      <c r="G381" s="4">
        <v>150</v>
      </c>
      <c r="H381" s="4">
        <v>0</v>
      </c>
      <c r="I381" s="4">
        <v>0</v>
      </c>
      <c r="J381" s="4">
        <v>250</v>
      </c>
      <c r="K381" s="4"/>
      <c r="L381" s="4">
        <f t="shared" si="5"/>
        <v>7600</v>
      </c>
      <c r="M381" s="4"/>
    </row>
    <row r="382" spans="1:13" x14ac:dyDescent="0.25">
      <c r="A382" s="2">
        <v>380</v>
      </c>
      <c r="B382" s="3" t="s">
        <v>15</v>
      </c>
      <c r="C382" s="2" t="s">
        <v>732</v>
      </c>
      <c r="D382" s="2" t="s">
        <v>49</v>
      </c>
      <c r="E382" s="2" t="s">
        <v>25</v>
      </c>
      <c r="F382" s="4">
        <f>VLOOKUP(C382,'[1]011'!$L$2:$AO$675,30,0)</f>
        <v>7800</v>
      </c>
      <c r="G382" s="4">
        <v>150</v>
      </c>
      <c r="H382" s="4">
        <v>0</v>
      </c>
      <c r="I382" s="4">
        <v>0</v>
      </c>
      <c r="J382" s="4">
        <v>250</v>
      </c>
      <c r="K382" s="4"/>
      <c r="L382" s="4">
        <f t="shared" si="5"/>
        <v>8200</v>
      </c>
      <c r="M382" s="4"/>
    </row>
    <row r="383" spans="1:13" x14ac:dyDescent="0.25">
      <c r="A383" s="2">
        <v>381</v>
      </c>
      <c r="B383" s="3" t="s">
        <v>15</v>
      </c>
      <c r="C383" s="2" t="s">
        <v>465</v>
      </c>
      <c r="D383" s="2" t="s">
        <v>904</v>
      </c>
      <c r="E383" s="2" t="s">
        <v>18</v>
      </c>
      <c r="F383" s="4">
        <f>VLOOKUP(C383,'[1]011'!$L$2:$AO$675,30,0)</f>
        <v>11040</v>
      </c>
      <c r="G383" s="4">
        <v>150</v>
      </c>
      <c r="H383" s="4">
        <v>0</v>
      </c>
      <c r="I383" s="4">
        <v>0</v>
      </c>
      <c r="J383" s="4">
        <v>250</v>
      </c>
      <c r="K383" s="4"/>
      <c r="L383" s="4">
        <f t="shared" si="5"/>
        <v>11440</v>
      </c>
      <c r="M383" s="4"/>
    </row>
    <row r="384" spans="1:13" x14ac:dyDescent="0.25">
      <c r="A384" s="2">
        <v>382</v>
      </c>
      <c r="B384" s="3" t="s">
        <v>15</v>
      </c>
      <c r="C384" s="2" t="s">
        <v>180</v>
      </c>
      <c r="D384" s="2" t="s">
        <v>53</v>
      </c>
      <c r="E384" s="2" t="s">
        <v>29</v>
      </c>
      <c r="F384" s="4">
        <f>VLOOKUP(C384,'[1]011'!$L$2:$AO$675,30,0)</f>
        <v>6720</v>
      </c>
      <c r="G384" s="4">
        <v>150</v>
      </c>
      <c r="H384" s="4">
        <v>0</v>
      </c>
      <c r="I384" s="4">
        <v>0</v>
      </c>
      <c r="J384" s="4">
        <v>250</v>
      </c>
      <c r="K384" s="4"/>
      <c r="L384" s="4">
        <f t="shared" si="5"/>
        <v>7120</v>
      </c>
      <c r="M384" s="4"/>
    </row>
    <row r="385" spans="1:13" x14ac:dyDescent="0.25">
      <c r="A385" s="2">
        <v>383</v>
      </c>
      <c r="B385" s="3" t="s">
        <v>15</v>
      </c>
      <c r="C385" s="2" t="s">
        <v>888</v>
      </c>
      <c r="D385" s="2" t="s">
        <v>39</v>
      </c>
      <c r="E385" s="2" t="s">
        <v>90</v>
      </c>
      <c r="F385" s="4">
        <f>VLOOKUP(C385,'[1]011'!$L$2:$AO$675,30,0)</f>
        <v>7200</v>
      </c>
      <c r="G385" s="4">
        <v>0</v>
      </c>
      <c r="H385" s="4">
        <v>0</v>
      </c>
      <c r="I385" s="4">
        <v>0</v>
      </c>
      <c r="J385" s="4">
        <v>250</v>
      </c>
      <c r="K385" s="4"/>
      <c r="L385" s="4">
        <f t="shared" si="5"/>
        <v>7450</v>
      </c>
      <c r="M385" s="4"/>
    </row>
    <row r="386" spans="1:13" x14ac:dyDescent="0.25">
      <c r="A386" s="2">
        <v>384</v>
      </c>
      <c r="B386" s="3" t="s">
        <v>15</v>
      </c>
      <c r="C386" s="2" t="s">
        <v>327</v>
      </c>
      <c r="D386" s="2" t="s">
        <v>907</v>
      </c>
      <c r="E386" s="2" t="s">
        <v>57</v>
      </c>
      <c r="F386" s="4">
        <f>VLOOKUP(C386,'[1]011'!$L$2:$AO$675,30,0)</f>
        <v>6120</v>
      </c>
      <c r="G386" s="4">
        <v>150</v>
      </c>
      <c r="H386" s="4">
        <v>0</v>
      </c>
      <c r="I386" s="4">
        <v>0</v>
      </c>
      <c r="J386" s="4">
        <v>250</v>
      </c>
      <c r="K386" s="4"/>
      <c r="L386" s="4">
        <f t="shared" si="5"/>
        <v>6520</v>
      </c>
      <c r="M386" s="4"/>
    </row>
    <row r="387" spans="1:13" x14ac:dyDescent="0.25">
      <c r="A387" s="2">
        <v>385</v>
      </c>
      <c r="B387" s="3" t="s">
        <v>15</v>
      </c>
      <c r="C387" s="2" t="s">
        <v>662</v>
      </c>
      <c r="D387" s="2" t="s">
        <v>39</v>
      </c>
      <c r="E387" s="2" t="s">
        <v>66</v>
      </c>
      <c r="F387" s="4">
        <f>VLOOKUP(C387,'[1]011'!$L$2:$AO$675,30,0)</f>
        <v>7200</v>
      </c>
      <c r="G387" s="4">
        <v>150</v>
      </c>
      <c r="H387" s="4">
        <v>0</v>
      </c>
      <c r="I387" s="4">
        <v>0</v>
      </c>
      <c r="J387" s="4">
        <v>250</v>
      </c>
      <c r="K387" s="4"/>
      <c r="L387" s="4">
        <f t="shared" ref="L387:L450" si="6">+F387+G387+H387+I387+J387</f>
        <v>7600</v>
      </c>
      <c r="M387" s="4"/>
    </row>
    <row r="388" spans="1:13" x14ac:dyDescent="0.25">
      <c r="A388" s="2">
        <v>386</v>
      </c>
      <c r="B388" s="3" t="s">
        <v>15</v>
      </c>
      <c r="C388" s="2" t="s">
        <v>880</v>
      </c>
      <c r="D388" s="2" t="s">
        <v>913</v>
      </c>
      <c r="E388" s="2" t="s">
        <v>113</v>
      </c>
      <c r="F388" s="4">
        <f>VLOOKUP(C388,'[1]011'!$L$2:$AO$675,30,0)</f>
        <v>14300</v>
      </c>
      <c r="G388" s="4">
        <v>0</v>
      </c>
      <c r="H388" s="4">
        <v>375</v>
      </c>
      <c r="I388" s="4">
        <v>0</v>
      </c>
      <c r="J388" s="4">
        <v>250</v>
      </c>
      <c r="K388" s="4"/>
      <c r="L388" s="4">
        <f t="shared" si="6"/>
        <v>14925</v>
      </c>
      <c r="M388" s="4"/>
    </row>
    <row r="389" spans="1:13" x14ac:dyDescent="0.25">
      <c r="A389" s="2">
        <v>387</v>
      </c>
      <c r="B389" s="3" t="s">
        <v>15</v>
      </c>
      <c r="C389" s="2" t="s">
        <v>753</v>
      </c>
      <c r="D389" s="2" t="s">
        <v>949</v>
      </c>
      <c r="E389" s="2" t="s">
        <v>85</v>
      </c>
      <c r="F389" s="4">
        <f>VLOOKUP(C389,'[1]011'!$L$2:$AO$675,30,0)</f>
        <v>10608.75</v>
      </c>
      <c r="G389" s="4">
        <v>150</v>
      </c>
      <c r="H389" s="4">
        <v>375</v>
      </c>
      <c r="I389" s="4">
        <v>0</v>
      </c>
      <c r="J389" s="4">
        <v>250</v>
      </c>
      <c r="K389" s="4"/>
      <c r="L389" s="4">
        <f t="shared" si="6"/>
        <v>11383.75</v>
      </c>
      <c r="M389" s="4"/>
    </row>
    <row r="390" spans="1:13" x14ac:dyDescent="0.25">
      <c r="A390" s="2">
        <v>388</v>
      </c>
      <c r="B390" s="3" t="s">
        <v>15</v>
      </c>
      <c r="C390" s="2" t="s">
        <v>203</v>
      </c>
      <c r="D390" s="2" t="s">
        <v>39</v>
      </c>
      <c r="E390" s="2" t="s">
        <v>110</v>
      </c>
      <c r="F390" s="4">
        <f>VLOOKUP(C390,'[1]011'!$L$2:$AO$675,30,0)</f>
        <v>7200</v>
      </c>
      <c r="G390" s="4">
        <v>0</v>
      </c>
      <c r="H390" s="4">
        <v>0</v>
      </c>
      <c r="I390" s="4">
        <v>0</v>
      </c>
      <c r="J390" s="4">
        <v>250</v>
      </c>
      <c r="K390" s="4"/>
      <c r="L390" s="4">
        <f t="shared" si="6"/>
        <v>7450</v>
      </c>
      <c r="M390" s="4"/>
    </row>
    <row r="391" spans="1:13" x14ac:dyDescent="0.25">
      <c r="A391" s="2">
        <v>389</v>
      </c>
      <c r="B391" s="3" t="s">
        <v>15</v>
      </c>
      <c r="C391" s="2" t="s">
        <v>845</v>
      </c>
      <c r="D391" s="2" t="s">
        <v>49</v>
      </c>
      <c r="E391" s="2" t="s">
        <v>26</v>
      </c>
      <c r="F391" s="4">
        <f>VLOOKUP(C391,'[1]011'!$L$2:$AO$675,30,0)</f>
        <v>7800</v>
      </c>
      <c r="G391" s="4">
        <v>0</v>
      </c>
      <c r="H391" s="4">
        <v>0</v>
      </c>
      <c r="I391" s="4">
        <v>0</v>
      </c>
      <c r="J391" s="4">
        <v>250</v>
      </c>
      <c r="K391" s="4"/>
      <c r="L391" s="4">
        <f t="shared" si="6"/>
        <v>8050</v>
      </c>
      <c r="M391" s="4"/>
    </row>
    <row r="392" spans="1:13" x14ac:dyDescent="0.25">
      <c r="A392" s="2">
        <v>390</v>
      </c>
      <c r="B392" s="3" t="s">
        <v>15</v>
      </c>
      <c r="C392" s="2" t="s">
        <v>544</v>
      </c>
      <c r="D392" s="2" t="s">
        <v>917</v>
      </c>
      <c r="E392" s="2" t="s">
        <v>150</v>
      </c>
      <c r="F392" s="4">
        <f>VLOOKUP(C392,'[1]011'!$L$2:$AO$675,30,0)</f>
        <v>16500</v>
      </c>
      <c r="G392" s="4">
        <v>0</v>
      </c>
      <c r="H392" s="4">
        <v>375</v>
      </c>
      <c r="I392" s="4">
        <v>0</v>
      </c>
      <c r="J392" s="4">
        <v>250</v>
      </c>
      <c r="K392" s="4"/>
      <c r="L392" s="4">
        <f t="shared" si="6"/>
        <v>17125</v>
      </c>
      <c r="M392" s="4"/>
    </row>
    <row r="393" spans="1:13" x14ac:dyDescent="0.25">
      <c r="A393" s="2">
        <v>391</v>
      </c>
      <c r="B393" s="3" t="s">
        <v>15</v>
      </c>
      <c r="C393" s="2" t="s">
        <v>182</v>
      </c>
      <c r="D393" s="2" t="s">
        <v>38</v>
      </c>
      <c r="E393" s="2" t="s">
        <v>94</v>
      </c>
      <c r="F393" s="4">
        <f>VLOOKUP(C393,'[1]011'!$L$2:$AO$675,30,0)</f>
        <v>16500</v>
      </c>
      <c r="G393" s="4">
        <v>150</v>
      </c>
      <c r="H393" s="4">
        <v>375</v>
      </c>
      <c r="I393" s="4">
        <v>0</v>
      </c>
      <c r="J393" s="4">
        <v>250</v>
      </c>
      <c r="K393" s="4"/>
      <c r="L393" s="4">
        <f t="shared" si="6"/>
        <v>17275</v>
      </c>
      <c r="M393" s="4"/>
    </row>
    <row r="394" spans="1:13" x14ac:dyDescent="0.25">
      <c r="A394" s="2">
        <v>392</v>
      </c>
      <c r="B394" s="3" t="s">
        <v>15</v>
      </c>
      <c r="C394" s="2" t="s">
        <v>722</v>
      </c>
      <c r="D394" s="2" t="s">
        <v>49</v>
      </c>
      <c r="E394" s="2" t="s">
        <v>1003</v>
      </c>
      <c r="F394" s="4">
        <f>VLOOKUP(C394,'[1]011'!$L$2:$AO$675,30,0)</f>
        <v>7800</v>
      </c>
      <c r="G394" s="4">
        <v>150</v>
      </c>
      <c r="H394" s="4">
        <v>0</v>
      </c>
      <c r="I394" s="4">
        <v>0</v>
      </c>
      <c r="J394" s="4">
        <v>250</v>
      </c>
      <c r="K394" s="4"/>
      <c r="L394" s="4">
        <f t="shared" si="6"/>
        <v>8200</v>
      </c>
      <c r="M394" s="4"/>
    </row>
    <row r="395" spans="1:13" x14ac:dyDescent="0.25">
      <c r="A395" s="2">
        <v>393</v>
      </c>
      <c r="B395" s="3" t="s">
        <v>15</v>
      </c>
      <c r="C395" s="2" t="s">
        <v>178</v>
      </c>
      <c r="D395" s="2" t="s">
        <v>934</v>
      </c>
      <c r="E395" s="2" t="s">
        <v>18</v>
      </c>
      <c r="F395" s="4">
        <f>VLOOKUP(C395,'[1]011'!$L$2:$AO$675,30,0)</f>
        <v>19425</v>
      </c>
      <c r="G395" s="4">
        <v>150</v>
      </c>
      <c r="H395" s="4">
        <v>375</v>
      </c>
      <c r="I395" s="4">
        <v>0</v>
      </c>
      <c r="J395" s="4">
        <v>250</v>
      </c>
      <c r="K395" s="4"/>
      <c r="L395" s="4">
        <f t="shared" si="6"/>
        <v>20200</v>
      </c>
      <c r="M395" s="4"/>
    </row>
    <row r="396" spans="1:13" x14ac:dyDescent="0.25">
      <c r="A396" s="2">
        <v>394</v>
      </c>
      <c r="B396" s="3" t="s">
        <v>15</v>
      </c>
      <c r="C396" s="2" t="s">
        <v>228</v>
      </c>
      <c r="D396" s="2" t="s">
        <v>930</v>
      </c>
      <c r="E396" s="2" t="s">
        <v>1006</v>
      </c>
      <c r="F396" s="4">
        <f>VLOOKUP(C396,'[1]011'!$L$2:$AO$675,30,0)</f>
        <v>15647.5</v>
      </c>
      <c r="G396" s="4">
        <v>150</v>
      </c>
      <c r="H396" s="4">
        <v>375</v>
      </c>
      <c r="I396" s="4">
        <v>0</v>
      </c>
      <c r="J396" s="4">
        <v>250</v>
      </c>
      <c r="K396" s="4"/>
      <c r="L396" s="4">
        <f t="shared" si="6"/>
        <v>16422.5</v>
      </c>
      <c r="M396" s="4"/>
    </row>
    <row r="397" spans="1:13" x14ac:dyDescent="0.25">
      <c r="A397" s="2">
        <v>395</v>
      </c>
      <c r="B397" s="3" t="s">
        <v>15</v>
      </c>
      <c r="C397" s="2" t="s">
        <v>574</v>
      </c>
      <c r="D397" s="2" t="s">
        <v>914</v>
      </c>
      <c r="E397" s="2" t="s">
        <v>77</v>
      </c>
      <c r="F397" s="4">
        <f>VLOOKUP(C397,'[1]011'!$L$2:$AO$675,30,0)</f>
        <v>7200</v>
      </c>
      <c r="G397" s="4">
        <v>150</v>
      </c>
      <c r="H397" s="4">
        <v>0</v>
      </c>
      <c r="I397" s="4">
        <v>0</v>
      </c>
      <c r="J397" s="4">
        <v>250</v>
      </c>
      <c r="K397" s="4"/>
      <c r="L397" s="4">
        <f t="shared" si="6"/>
        <v>7600</v>
      </c>
      <c r="M397" s="4"/>
    </row>
    <row r="398" spans="1:13" x14ac:dyDescent="0.25">
      <c r="A398" s="2">
        <v>396</v>
      </c>
      <c r="B398" s="3" t="s">
        <v>15</v>
      </c>
      <c r="C398" s="2" t="s">
        <v>766</v>
      </c>
      <c r="D398" s="2" t="s">
        <v>39</v>
      </c>
      <c r="E398" s="2" t="s">
        <v>106</v>
      </c>
      <c r="F398" s="4">
        <f>VLOOKUP(C398,'[1]011'!$L$2:$AO$675,30,0)</f>
        <v>7200</v>
      </c>
      <c r="G398" s="4">
        <v>150</v>
      </c>
      <c r="H398" s="4">
        <v>0</v>
      </c>
      <c r="I398" s="4">
        <v>0</v>
      </c>
      <c r="J398" s="4">
        <v>250</v>
      </c>
      <c r="K398" s="4"/>
      <c r="L398" s="4">
        <f t="shared" si="6"/>
        <v>7600</v>
      </c>
      <c r="M398" s="4"/>
    </row>
    <row r="399" spans="1:13" x14ac:dyDescent="0.25">
      <c r="A399" s="2">
        <v>397</v>
      </c>
      <c r="B399" s="3" t="s">
        <v>15</v>
      </c>
      <c r="C399" s="2" t="s">
        <v>707</v>
      </c>
      <c r="D399" s="2" t="s">
        <v>39</v>
      </c>
      <c r="E399" s="2" t="s">
        <v>132</v>
      </c>
      <c r="F399" s="4">
        <f>VLOOKUP(C399,'[1]011'!$L$2:$AO$675,30,0)</f>
        <v>7200</v>
      </c>
      <c r="G399" s="4">
        <v>150</v>
      </c>
      <c r="H399" s="4">
        <v>0</v>
      </c>
      <c r="I399" s="4">
        <v>0</v>
      </c>
      <c r="J399" s="4">
        <v>250</v>
      </c>
      <c r="K399" s="4"/>
      <c r="L399" s="4">
        <f t="shared" si="6"/>
        <v>7600</v>
      </c>
      <c r="M399" s="4"/>
    </row>
    <row r="400" spans="1:13" x14ac:dyDescent="0.25">
      <c r="A400" s="2">
        <v>398</v>
      </c>
      <c r="B400" s="3" t="s">
        <v>15</v>
      </c>
      <c r="C400" s="2" t="s">
        <v>475</v>
      </c>
      <c r="D400" s="2" t="s">
        <v>33</v>
      </c>
      <c r="E400" s="2" t="s">
        <v>999</v>
      </c>
      <c r="F400" s="4">
        <f>VLOOKUP(C400,'[1]011'!$L$2:$AO$675,30,0)</f>
        <v>13200</v>
      </c>
      <c r="G400" s="4">
        <v>150</v>
      </c>
      <c r="H400" s="4">
        <v>375</v>
      </c>
      <c r="I400" s="4">
        <v>0</v>
      </c>
      <c r="J400" s="4">
        <v>250</v>
      </c>
      <c r="K400" s="4"/>
      <c r="L400" s="4">
        <f t="shared" si="6"/>
        <v>13975</v>
      </c>
      <c r="M400" s="4"/>
    </row>
    <row r="401" spans="1:13" x14ac:dyDescent="0.25">
      <c r="A401" s="2">
        <v>399</v>
      </c>
      <c r="B401" s="3" t="s">
        <v>15</v>
      </c>
      <c r="C401" s="2" t="s">
        <v>550</v>
      </c>
      <c r="D401" s="2" t="s">
        <v>907</v>
      </c>
      <c r="E401" s="2" t="s">
        <v>62</v>
      </c>
      <c r="F401" s="4">
        <f>VLOOKUP(C401,'[1]011'!$L$2:$AO$675,30,0)</f>
        <v>6120</v>
      </c>
      <c r="G401" s="4">
        <v>150</v>
      </c>
      <c r="H401" s="4">
        <v>0</v>
      </c>
      <c r="I401" s="4">
        <v>0</v>
      </c>
      <c r="J401" s="4">
        <v>250</v>
      </c>
      <c r="K401" s="4"/>
      <c r="L401" s="4">
        <f t="shared" si="6"/>
        <v>6520</v>
      </c>
      <c r="M401" s="4"/>
    </row>
    <row r="402" spans="1:13" x14ac:dyDescent="0.25">
      <c r="A402" s="2">
        <v>400</v>
      </c>
      <c r="B402" s="3" t="s">
        <v>15</v>
      </c>
      <c r="C402" s="2" t="s">
        <v>410</v>
      </c>
      <c r="D402" s="2" t="s">
        <v>20</v>
      </c>
      <c r="E402" s="2" t="s">
        <v>69</v>
      </c>
      <c r="F402" s="4">
        <f>VLOOKUP(C402,'[1]011'!$L$2:$AO$675,30,0)</f>
        <v>5520</v>
      </c>
      <c r="G402" s="4">
        <v>150</v>
      </c>
      <c r="H402" s="4">
        <v>0</v>
      </c>
      <c r="I402" s="4">
        <v>0</v>
      </c>
      <c r="J402" s="4">
        <v>250</v>
      </c>
      <c r="K402" s="4"/>
      <c r="L402" s="4">
        <f t="shared" si="6"/>
        <v>5920</v>
      </c>
      <c r="M402" s="4"/>
    </row>
    <row r="403" spans="1:13" x14ac:dyDescent="0.25">
      <c r="A403" s="2">
        <v>401</v>
      </c>
      <c r="B403" s="3" t="s">
        <v>15</v>
      </c>
      <c r="C403" s="2" t="s">
        <v>160</v>
      </c>
      <c r="D403" s="2" t="s">
        <v>42</v>
      </c>
      <c r="E403" s="2" t="s">
        <v>991</v>
      </c>
      <c r="F403" s="4">
        <f>VLOOKUP(C403,'[1]011'!$L$2:$AO$675,30,0)</f>
        <v>7200</v>
      </c>
      <c r="G403" s="4">
        <v>150</v>
      </c>
      <c r="H403" s="4">
        <v>0</v>
      </c>
      <c r="I403" s="4">
        <v>0</v>
      </c>
      <c r="J403" s="4">
        <v>250</v>
      </c>
      <c r="K403" s="4"/>
      <c r="L403" s="4">
        <f t="shared" si="6"/>
        <v>7600</v>
      </c>
      <c r="M403" s="4"/>
    </row>
    <row r="404" spans="1:13" x14ac:dyDescent="0.25">
      <c r="A404" s="2">
        <v>402</v>
      </c>
      <c r="B404" s="3" t="s">
        <v>15</v>
      </c>
      <c r="C404" s="2" t="s">
        <v>232</v>
      </c>
      <c r="D404" s="2" t="s">
        <v>75</v>
      </c>
      <c r="E404" s="2" t="s">
        <v>124</v>
      </c>
      <c r="F404" s="4">
        <f>VLOOKUP(C404,'[1]011'!$L$2:$AO$675,30,0)</f>
        <v>7200</v>
      </c>
      <c r="G404" s="4">
        <v>150</v>
      </c>
      <c r="H404" s="4">
        <v>0</v>
      </c>
      <c r="I404" s="4">
        <v>0</v>
      </c>
      <c r="J404" s="4">
        <v>250</v>
      </c>
      <c r="K404" s="4"/>
      <c r="L404" s="4">
        <f t="shared" si="6"/>
        <v>7600</v>
      </c>
      <c r="M404" s="4"/>
    </row>
    <row r="405" spans="1:13" x14ac:dyDescent="0.25">
      <c r="A405" s="2">
        <v>403</v>
      </c>
      <c r="B405" s="3" t="s">
        <v>15</v>
      </c>
      <c r="C405" s="2" t="s">
        <v>244</v>
      </c>
      <c r="D405" s="2" t="s">
        <v>39</v>
      </c>
      <c r="E405" s="2" t="s">
        <v>88</v>
      </c>
      <c r="F405" s="4">
        <f>VLOOKUP(C405,'[1]011'!$L$2:$AO$675,30,0)</f>
        <v>7200</v>
      </c>
      <c r="G405" s="4">
        <v>0</v>
      </c>
      <c r="H405" s="4">
        <v>0</v>
      </c>
      <c r="I405" s="4">
        <v>0</v>
      </c>
      <c r="J405" s="4">
        <v>250</v>
      </c>
      <c r="K405" s="4"/>
      <c r="L405" s="4">
        <f t="shared" si="6"/>
        <v>7450</v>
      </c>
      <c r="M405" s="4"/>
    </row>
    <row r="406" spans="1:13" x14ac:dyDescent="0.25">
      <c r="A406" s="2">
        <v>404</v>
      </c>
      <c r="B406" s="3" t="s">
        <v>15</v>
      </c>
      <c r="C406" s="2" t="s">
        <v>187</v>
      </c>
      <c r="D406" s="2" t="s">
        <v>28</v>
      </c>
      <c r="E406" s="2" t="s">
        <v>58</v>
      </c>
      <c r="F406" s="4">
        <f>VLOOKUP(C406,'[1]011'!$L$2:$AO$675,30,0)</f>
        <v>6600</v>
      </c>
      <c r="G406" s="4">
        <v>0</v>
      </c>
      <c r="H406" s="4">
        <v>0</v>
      </c>
      <c r="I406" s="4">
        <v>0</v>
      </c>
      <c r="J406" s="4">
        <v>250</v>
      </c>
      <c r="K406" s="4"/>
      <c r="L406" s="4">
        <f t="shared" si="6"/>
        <v>6850</v>
      </c>
      <c r="M406" s="4"/>
    </row>
    <row r="407" spans="1:13" x14ac:dyDescent="0.25">
      <c r="A407" s="2">
        <v>405</v>
      </c>
      <c r="B407" s="3" t="s">
        <v>15</v>
      </c>
      <c r="C407" s="2" t="s">
        <v>769</v>
      </c>
      <c r="D407" s="2" t="s">
        <v>39</v>
      </c>
      <c r="E407" s="2" t="s">
        <v>90</v>
      </c>
      <c r="F407" s="4">
        <f>VLOOKUP(C407,'[1]011'!$L$2:$AO$675,30,0)</f>
        <v>7200</v>
      </c>
      <c r="G407" s="4">
        <v>150</v>
      </c>
      <c r="H407" s="4">
        <v>0</v>
      </c>
      <c r="I407" s="4">
        <v>0</v>
      </c>
      <c r="J407" s="4">
        <v>250</v>
      </c>
      <c r="K407" s="4"/>
      <c r="L407" s="4">
        <f t="shared" si="6"/>
        <v>7600</v>
      </c>
      <c r="M407" s="4"/>
    </row>
    <row r="408" spans="1:13" x14ac:dyDescent="0.25">
      <c r="A408" s="2">
        <v>406</v>
      </c>
      <c r="B408" s="3" t="s">
        <v>15</v>
      </c>
      <c r="C408" s="2" t="s">
        <v>352</v>
      </c>
      <c r="D408" s="2" t="s">
        <v>916</v>
      </c>
      <c r="E408" s="2" t="s">
        <v>85</v>
      </c>
      <c r="F408" s="4">
        <f>VLOOKUP(C408,'[1]011'!$L$2:$AO$675,30,0)</f>
        <v>8400</v>
      </c>
      <c r="G408" s="4">
        <v>150</v>
      </c>
      <c r="H408" s="4">
        <v>0</v>
      </c>
      <c r="I408" s="4">
        <v>0</v>
      </c>
      <c r="J408" s="4">
        <v>250</v>
      </c>
      <c r="K408" s="4"/>
      <c r="L408" s="4">
        <f t="shared" si="6"/>
        <v>8800</v>
      </c>
      <c r="M408" s="4"/>
    </row>
    <row r="409" spans="1:13" x14ac:dyDescent="0.25">
      <c r="A409" s="2">
        <v>407</v>
      </c>
      <c r="B409" s="3" t="s">
        <v>15</v>
      </c>
      <c r="C409" s="2" t="s">
        <v>453</v>
      </c>
      <c r="D409" s="2" t="s">
        <v>913</v>
      </c>
      <c r="E409" s="2" t="s">
        <v>111</v>
      </c>
      <c r="F409" s="4">
        <f>VLOOKUP(C409,'[1]011'!$L$2:$AO$675,30,0)</f>
        <v>14300</v>
      </c>
      <c r="G409" s="4">
        <v>150</v>
      </c>
      <c r="H409" s="4">
        <v>375</v>
      </c>
      <c r="I409" s="4">
        <v>0</v>
      </c>
      <c r="J409" s="4">
        <v>250</v>
      </c>
      <c r="K409" s="4"/>
      <c r="L409" s="4">
        <f t="shared" si="6"/>
        <v>15075</v>
      </c>
      <c r="M409" s="4"/>
    </row>
    <row r="410" spans="1:13" x14ac:dyDescent="0.25">
      <c r="A410" s="2">
        <v>408</v>
      </c>
      <c r="B410" s="3" t="s">
        <v>15</v>
      </c>
      <c r="C410" s="2" t="s">
        <v>425</v>
      </c>
      <c r="D410" s="2" t="s">
        <v>914</v>
      </c>
      <c r="E410" s="2" t="s">
        <v>102</v>
      </c>
      <c r="F410" s="4">
        <f>VLOOKUP(C410,'[1]011'!$L$2:$AO$675,30,0)</f>
        <v>7200</v>
      </c>
      <c r="G410" s="4">
        <v>150</v>
      </c>
      <c r="H410" s="4">
        <v>0</v>
      </c>
      <c r="I410" s="4">
        <v>0</v>
      </c>
      <c r="J410" s="4">
        <v>250</v>
      </c>
      <c r="K410" s="4"/>
      <c r="L410" s="4">
        <f t="shared" si="6"/>
        <v>7600</v>
      </c>
      <c r="M410" s="4"/>
    </row>
    <row r="411" spans="1:13" x14ac:dyDescent="0.25">
      <c r="A411" s="2">
        <v>409</v>
      </c>
      <c r="B411" s="3" t="s">
        <v>15</v>
      </c>
      <c r="C411" s="2" t="s">
        <v>188</v>
      </c>
      <c r="D411" s="2" t="s">
        <v>906</v>
      </c>
      <c r="E411" s="2" t="s">
        <v>1007</v>
      </c>
      <c r="F411" s="4">
        <f>VLOOKUP(C411,'[1]011'!$L$2:$AO$675,30,0)</f>
        <v>9890</v>
      </c>
      <c r="G411" s="4">
        <v>150</v>
      </c>
      <c r="H411" s="4">
        <v>0</v>
      </c>
      <c r="I411" s="4">
        <v>0</v>
      </c>
      <c r="J411" s="4">
        <v>250</v>
      </c>
      <c r="K411" s="4"/>
      <c r="L411" s="4">
        <f t="shared" si="6"/>
        <v>10290</v>
      </c>
      <c r="M411" s="4"/>
    </row>
    <row r="412" spans="1:13" x14ac:dyDescent="0.25">
      <c r="A412" s="2">
        <v>410</v>
      </c>
      <c r="B412" s="3" t="s">
        <v>15</v>
      </c>
      <c r="C412" s="2" t="s">
        <v>480</v>
      </c>
      <c r="D412" s="2" t="s">
        <v>908</v>
      </c>
      <c r="E412" s="2" t="s">
        <v>62</v>
      </c>
      <c r="F412" s="4">
        <f>VLOOKUP(C412,'[1]011'!$L$2:$AO$675,30,0)</f>
        <v>6120</v>
      </c>
      <c r="G412" s="4">
        <v>150</v>
      </c>
      <c r="H412" s="4">
        <v>0</v>
      </c>
      <c r="I412" s="4">
        <v>0</v>
      </c>
      <c r="J412" s="4">
        <v>250</v>
      </c>
      <c r="K412" s="4"/>
      <c r="L412" s="4">
        <f t="shared" si="6"/>
        <v>6520</v>
      </c>
      <c r="M412" s="4"/>
    </row>
    <row r="413" spans="1:13" x14ac:dyDescent="0.25">
      <c r="A413" s="2">
        <v>411</v>
      </c>
      <c r="B413" s="3" t="s">
        <v>15</v>
      </c>
      <c r="C413" s="2" t="s">
        <v>210</v>
      </c>
      <c r="D413" s="2" t="s">
        <v>914</v>
      </c>
      <c r="E413" s="2" t="s">
        <v>83</v>
      </c>
      <c r="F413" s="4">
        <f>VLOOKUP(C413,'[1]011'!$L$2:$AO$675,30,0)</f>
        <v>7200</v>
      </c>
      <c r="G413" s="4">
        <v>150</v>
      </c>
      <c r="H413" s="4">
        <v>0</v>
      </c>
      <c r="I413" s="4">
        <v>0</v>
      </c>
      <c r="J413" s="4">
        <v>250</v>
      </c>
      <c r="K413" s="4"/>
      <c r="L413" s="4">
        <f t="shared" si="6"/>
        <v>7600</v>
      </c>
      <c r="M413" s="4"/>
    </row>
    <row r="414" spans="1:13" x14ac:dyDescent="0.25">
      <c r="A414" s="2">
        <v>412</v>
      </c>
      <c r="B414" s="3" t="s">
        <v>15</v>
      </c>
      <c r="C414" s="2" t="s">
        <v>512</v>
      </c>
      <c r="D414" s="2" t="s">
        <v>914</v>
      </c>
      <c r="E414" s="2" t="s">
        <v>54</v>
      </c>
      <c r="F414" s="4">
        <f>VLOOKUP(C414,'[1]011'!$L$2:$AO$675,30,0)</f>
        <v>7200</v>
      </c>
      <c r="G414" s="4">
        <v>150</v>
      </c>
      <c r="H414" s="4">
        <v>0</v>
      </c>
      <c r="I414" s="4">
        <v>0</v>
      </c>
      <c r="J414" s="4">
        <v>250</v>
      </c>
      <c r="K414" s="4"/>
      <c r="L414" s="4">
        <f t="shared" si="6"/>
        <v>7600</v>
      </c>
      <c r="M414" s="4"/>
    </row>
    <row r="415" spans="1:13" x14ac:dyDescent="0.25">
      <c r="A415" s="2">
        <v>413</v>
      </c>
      <c r="B415" s="3" t="s">
        <v>15</v>
      </c>
      <c r="C415" s="2" t="s">
        <v>703</v>
      </c>
      <c r="D415" s="2" t="s">
        <v>917</v>
      </c>
      <c r="E415" s="2" t="s">
        <v>103</v>
      </c>
      <c r="F415" s="4">
        <f>VLOOKUP(C415,'[1]011'!$L$2:$AO$675,30,0)</f>
        <v>16500</v>
      </c>
      <c r="G415" s="4">
        <v>150</v>
      </c>
      <c r="H415" s="4">
        <v>375</v>
      </c>
      <c r="I415" s="4">
        <v>0</v>
      </c>
      <c r="J415" s="4">
        <v>250</v>
      </c>
      <c r="K415" s="4"/>
      <c r="L415" s="4">
        <f t="shared" si="6"/>
        <v>17275</v>
      </c>
      <c r="M415" s="4"/>
    </row>
    <row r="416" spans="1:13" x14ac:dyDescent="0.25">
      <c r="A416" s="2">
        <v>414</v>
      </c>
      <c r="B416" s="3" t="s">
        <v>15</v>
      </c>
      <c r="C416" s="2" t="s">
        <v>418</v>
      </c>
      <c r="D416" s="2" t="s">
        <v>917</v>
      </c>
      <c r="E416" s="2" t="s">
        <v>85</v>
      </c>
      <c r="F416" s="4">
        <f>VLOOKUP(C416,'[1]011'!$L$2:$AO$675,30,0)</f>
        <v>16500</v>
      </c>
      <c r="G416" s="4">
        <v>150</v>
      </c>
      <c r="H416" s="4">
        <v>375</v>
      </c>
      <c r="I416" s="4">
        <v>0</v>
      </c>
      <c r="J416" s="4">
        <v>250</v>
      </c>
      <c r="K416" s="4"/>
      <c r="L416" s="4">
        <f t="shared" si="6"/>
        <v>17275</v>
      </c>
      <c r="M416" s="4"/>
    </row>
    <row r="417" spans="1:13" x14ac:dyDescent="0.25">
      <c r="A417" s="2">
        <v>415</v>
      </c>
      <c r="B417" s="3" t="s">
        <v>15</v>
      </c>
      <c r="C417" s="2" t="s">
        <v>315</v>
      </c>
      <c r="D417" s="2" t="s">
        <v>963</v>
      </c>
      <c r="E417" s="2" t="s">
        <v>873</v>
      </c>
      <c r="F417" s="4">
        <f>VLOOKUP(C417,'[1]011'!$L$2:$AO$675,30,0)</f>
        <v>8400</v>
      </c>
      <c r="G417" s="4">
        <v>150</v>
      </c>
      <c r="H417" s="4">
        <v>0</v>
      </c>
      <c r="I417" s="4">
        <v>0</v>
      </c>
      <c r="J417" s="4">
        <v>250</v>
      </c>
      <c r="K417" s="4"/>
      <c r="L417" s="4">
        <f t="shared" si="6"/>
        <v>8800</v>
      </c>
      <c r="M417" s="4"/>
    </row>
    <row r="418" spans="1:13" x14ac:dyDescent="0.25">
      <c r="A418" s="2">
        <v>416</v>
      </c>
      <c r="B418" s="3" t="s">
        <v>15</v>
      </c>
      <c r="C418" s="2" t="s">
        <v>419</v>
      </c>
      <c r="D418" s="2" t="s">
        <v>39</v>
      </c>
      <c r="E418" s="2" t="s">
        <v>64</v>
      </c>
      <c r="F418" s="4">
        <f>VLOOKUP(C418,'[1]011'!$L$2:$AO$675,30,0)</f>
        <v>7200</v>
      </c>
      <c r="G418" s="4">
        <v>150</v>
      </c>
      <c r="H418" s="4">
        <v>0</v>
      </c>
      <c r="I418" s="4">
        <v>0</v>
      </c>
      <c r="J418" s="4">
        <v>250</v>
      </c>
      <c r="K418" s="4"/>
      <c r="L418" s="4">
        <f t="shared" si="6"/>
        <v>7600</v>
      </c>
      <c r="M418" s="4"/>
    </row>
    <row r="419" spans="1:13" x14ac:dyDescent="0.25">
      <c r="A419" s="2">
        <v>417</v>
      </c>
      <c r="B419" s="3" t="s">
        <v>15</v>
      </c>
      <c r="C419" s="2" t="s">
        <v>734</v>
      </c>
      <c r="D419" s="2" t="s">
        <v>909</v>
      </c>
      <c r="E419" s="2" t="s">
        <v>17</v>
      </c>
      <c r="F419" s="4">
        <f>VLOOKUP(C419,'[1]011'!$L$2:$AO$675,30,0)</f>
        <v>13200</v>
      </c>
      <c r="G419" s="4">
        <v>150</v>
      </c>
      <c r="H419" s="4">
        <v>375</v>
      </c>
      <c r="I419" s="4">
        <v>0</v>
      </c>
      <c r="J419" s="4">
        <v>250</v>
      </c>
      <c r="K419" s="4"/>
      <c r="L419" s="4">
        <f t="shared" si="6"/>
        <v>13975</v>
      </c>
      <c r="M419" s="4"/>
    </row>
    <row r="420" spans="1:13" x14ac:dyDescent="0.25">
      <c r="A420" s="2">
        <v>418</v>
      </c>
      <c r="B420" s="3" t="s">
        <v>15</v>
      </c>
      <c r="C420" s="2" t="s">
        <v>972</v>
      </c>
      <c r="D420" s="2" t="s">
        <v>105</v>
      </c>
      <c r="E420" s="2" t="s">
        <v>158</v>
      </c>
      <c r="F420" s="4">
        <f>VLOOKUP(C420,'[1]011'!$L$2:$AO$675,30,0)</f>
        <v>7800</v>
      </c>
      <c r="G420" s="4">
        <v>0</v>
      </c>
      <c r="H420" s="4">
        <v>0</v>
      </c>
      <c r="I420" s="4">
        <v>0</v>
      </c>
      <c r="J420" s="4">
        <v>250</v>
      </c>
      <c r="K420" s="4"/>
      <c r="L420" s="4">
        <f t="shared" si="6"/>
        <v>8050</v>
      </c>
      <c r="M420" s="4"/>
    </row>
    <row r="421" spans="1:13" x14ac:dyDescent="0.25">
      <c r="A421" s="2">
        <v>419</v>
      </c>
      <c r="B421" s="3" t="s">
        <v>15</v>
      </c>
      <c r="C421" s="2" t="s">
        <v>571</v>
      </c>
      <c r="D421" s="2" t="s">
        <v>39</v>
      </c>
      <c r="E421" s="2" t="s">
        <v>64</v>
      </c>
      <c r="F421" s="4">
        <f>VLOOKUP(C421,'[1]011'!$L$2:$AO$675,30,0)</f>
        <v>7200</v>
      </c>
      <c r="G421" s="4">
        <v>150</v>
      </c>
      <c r="H421" s="4">
        <v>0</v>
      </c>
      <c r="I421" s="4">
        <v>0</v>
      </c>
      <c r="J421" s="4">
        <v>250</v>
      </c>
      <c r="K421" s="4"/>
      <c r="L421" s="4">
        <f t="shared" si="6"/>
        <v>7600</v>
      </c>
      <c r="M421" s="4"/>
    </row>
    <row r="422" spans="1:13" x14ac:dyDescent="0.25">
      <c r="A422" s="2">
        <v>420</v>
      </c>
      <c r="B422" s="3" t="s">
        <v>15</v>
      </c>
      <c r="C422" s="2" t="s">
        <v>866</v>
      </c>
      <c r="D422" s="2" t="s">
        <v>914</v>
      </c>
      <c r="E422" s="2" t="s">
        <v>67</v>
      </c>
      <c r="F422" s="4">
        <f>VLOOKUP(C422,'[1]011'!$L$2:$AO$675,30,0)</f>
        <v>7200</v>
      </c>
      <c r="G422" s="4">
        <v>0</v>
      </c>
      <c r="H422" s="4">
        <v>0</v>
      </c>
      <c r="I422" s="4">
        <v>0</v>
      </c>
      <c r="J422" s="4">
        <v>250</v>
      </c>
      <c r="K422" s="4"/>
      <c r="L422" s="4">
        <f t="shared" si="6"/>
        <v>7450</v>
      </c>
      <c r="M422" s="4"/>
    </row>
    <row r="423" spans="1:13" x14ac:dyDescent="0.25">
      <c r="A423" s="2">
        <v>421</v>
      </c>
      <c r="B423" s="3" t="s">
        <v>15</v>
      </c>
      <c r="C423" s="2" t="s">
        <v>638</v>
      </c>
      <c r="D423" s="2" t="s">
        <v>42</v>
      </c>
      <c r="E423" s="2" t="s">
        <v>118</v>
      </c>
      <c r="F423" s="4">
        <f>VLOOKUP(C423,'[1]011'!$L$2:$AO$675,30,0)</f>
        <v>7200</v>
      </c>
      <c r="G423" s="4">
        <v>150</v>
      </c>
      <c r="H423" s="4">
        <v>0</v>
      </c>
      <c r="I423" s="4">
        <v>0</v>
      </c>
      <c r="J423" s="4">
        <v>250</v>
      </c>
      <c r="K423" s="4"/>
      <c r="L423" s="4">
        <f t="shared" si="6"/>
        <v>7600</v>
      </c>
      <c r="M423" s="4"/>
    </row>
    <row r="424" spans="1:13" x14ac:dyDescent="0.25">
      <c r="A424" s="2">
        <v>422</v>
      </c>
      <c r="B424" s="3" t="s">
        <v>15</v>
      </c>
      <c r="C424" s="2" t="s">
        <v>446</v>
      </c>
      <c r="D424" s="2" t="s">
        <v>917</v>
      </c>
      <c r="E424" s="2" t="s">
        <v>1008</v>
      </c>
      <c r="F424" s="4">
        <f>VLOOKUP(C424,'[1]011'!$L$2:$AO$675,30,0)</f>
        <v>16500</v>
      </c>
      <c r="G424" s="4">
        <v>150</v>
      </c>
      <c r="H424" s="4">
        <v>375</v>
      </c>
      <c r="I424" s="4">
        <v>0</v>
      </c>
      <c r="J424" s="4">
        <v>250</v>
      </c>
      <c r="K424" s="4"/>
      <c r="L424" s="4">
        <f t="shared" si="6"/>
        <v>17275</v>
      </c>
      <c r="M424" s="4"/>
    </row>
    <row r="425" spans="1:13" x14ac:dyDescent="0.25">
      <c r="A425" s="2">
        <v>423</v>
      </c>
      <c r="B425" s="3" t="s">
        <v>15</v>
      </c>
      <c r="C425" s="2" t="s">
        <v>612</v>
      </c>
      <c r="D425" s="2" t="s">
        <v>36</v>
      </c>
      <c r="E425" s="2" t="s">
        <v>99</v>
      </c>
      <c r="F425" s="4">
        <f>VLOOKUP(C425,'[1]011'!$L$2:$AO$675,30,0)</f>
        <v>7200</v>
      </c>
      <c r="G425" s="4">
        <v>150</v>
      </c>
      <c r="H425" s="4">
        <v>0</v>
      </c>
      <c r="I425" s="4">
        <v>0</v>
      </c>
      <c r="J425" s="4">
        <v>250</v>
      </c>
      <c r="K425" s="4"/>
      <c r="L425" s="4">
        <f t="shared" si="6"/>
        <v>7600</v>
      </c>
      <c r="M425" s="4"/>
    </row>
    <row r="426" spans="1:13" x14ac:dyDescent="0.25">
      <c r="A426" s="2">
        <v>424</v>
      </c>
      <c r="B426" s="3" t="s">
        <v>15</v>
      </c>
      <c r="C426" s="2" t="s">
        <v>451</v>
      </c>
      <c r="D426" s="2" t="s">
        <v>914</v>
      </c>
      <c r="E426" s="2" t="s">
        <v>987</v>
      </c>
      <c r="F426" s="4">
        <f>VLOOKUP(C426,'[1]011'!$L$2:$AO$675,30,0)</f>
        <v>7200</v>
      </c>
      <c r="G426" s="4">
        <v>150</v>
      </c>
      <c r="H426" s="4">
        <v>0</v>
      </c>
      <c r="I426" s="4">
        <v>0</v>
      </c>
      <c r="J426" s="4">
        <v>250</v>
      </c>
      <c r="K426" s="4"/>
      <c r="L426" s="4">
        <f t="shared" si="6"/>
        <v>7600</v>
      </c>
      <c r="M426" s="4"/>
    </row>
    <row r="427" spans="1:13" x14ac:dyDescent="0.25">
      <c r="A427" s="2">
        <v>425</v>
      </c>
      <c r="B427" s="3" t="s">
        <v>15</v>
      </c>
      <c r="C427" s="2" t="s">
        <v>269</v>
      </c>
      <c r="D427" s="2" t="s">
        <v>914</v>
      </c>
      <c r="E427" s="2" t="s">
        <v>89</v>
      </c>
      <c r="F427" s="4">
        <f>VLOOKUP(C427,'[1]011'!$L$2:$AO$675,30,0)</f>
        <v>7200</v>
      </c>
      <c r="G427" s="4">
        <v>150</v>
      </c>
      <c r="H427" s="4">
        <v>0</v>
      </c>
      <c r="I427" s="4">
        <v>0</v>
      </c>
      <c r="J427" s="4">
        <v>250</v>
      </c>
      <c r="K427" s="4"/>
      <c r="L427" s="4">
        <f t="shared" si="6"/>
        <v>7600</v>
      </c>
      <c r="M427" s="4"/>
    </row>
    <row r="428" spans="1:13" x14ac:dyDescent="0.25">
      <c r="A428" s="2">
        <v>426</v>
      </c>
      <c r="B428" s="3" t="s">
        <v>15</v>
      </c>
      <c r="C428" s="2" t="s">
        <v>741</v>
      </c>
      <c r="D428" s="2" t="s">
        <v>36</v>
      </c>
      <c r="E428" s="2" t="s">
        <v>995</v>
      </c>
      <c r="F428" s="4">
        <f>VLOOKUP(C428,'[1]011'!$L$2:$AO$675,30,0)</f>
        <v>7920</v>
      </c>
      <c r="G428" s="4">
        <v>150</v>
      </c>
      <c r="H428" s="4">
        <v>0</v>
      </c>
      <c r="I428" s="4">
        <v>0</v>
      </c>
      <c r="J428" s="4">
        <v>250</v>
      </c>
      <c r="K428" s="4"/>
      <c r="L428" s="4">
        <f t="shared" si="6"/>
        <v>8320</v>
      </c>
      <c r="M428" s="4"/>
    </row>
    <row r="429" spans="1:13" x14ac:dyDescent="0.25">
      <c r="A429" s="2">
        <v>427</v>
      </c>
      <c r="B429" s="3" t="s">
        <v>15</v>
      </c>
      <c r="C429" s="2" t="s">
        <v>778</v>
      </c>
      <c r="D429" s="2" t="s">
        <v>917</v>
      </c>
      <c r="E429" s="2" t="s">
        <v>1009</v>
      </c>
      <c r="F429" s="4">
        <f>VLOOKUP(C429,'[1]011'!$L$2:$AO$675,30,0)</f>
        <v>16500</v>
      </c>
      <c r="G429" s="4">
        <v>0</v>
      </c>
      <c r="H429" s="4">
        <v>375</v>
      </c>
      <c r="I429" s="4">
        <v>0</v>
      </c>
      <c r="J429" s="4">
        <v>250</v>
      </c>
      <c r="K429" s="4"/>
      <c r="L429" s="4">
        <f t="shared" si="6"/>
        <v>17125</v>
      </c>
      <c r="M429" s="4"/>
    </row>
    <row r="430" spans="1:13" x14ac:dyDescent="0.25">
      <c r="A430" s="2">
        <v>428</v>
      </c>
      <c r="B430" s="3" t="s">
        <v>15</v>
      </c>
      <c r="C430" s="2" t="s">
        <v>246</v>
      </c>
      <c r="D430" s="2" t="s">
        <v>40</v>
      </c>
      <c r="E430" s="2" t="s">
        <v>52</v>
      </c>
      <c r="F430" s="4">
        <f>VLOOKUP(C430,'[1]011'!$L$2:$AO$675,30,0)</f>
        <v>7800</v>
      </c>
      <c r="G430" s="4">
        <v>0</v>
      </c>
      <c r="H430" s="4">
        <v>0</v>
      </c>
      <c r="I430" s="4">
        <v>0</v>
      </c>
      <c r="J430" s="4">
        <v>250</v>
      </c>
      <c r="K430" s="4"/>
      <c r="L430" s="4">
        <f t="shared" si="6"/>
        <v>8050</v>
      </c>
      <c r="M430" s="4"/>
    </row>
    <row r="431" spans="1:13" x14ac:dyDescent="0.25">
      <c r="A431" s="2">
        <v>429</v>
      </c>
      <c r="B431" s="3" t="s">
        <v>15</v>
      </c>
      <c r="C431" s="2" t="s">
        <v>634</v>
      </c>
      <c r="D431" s="2" t="s">
        <v>960</v>
      </c>
      <c r="E431" s="2" t="s">
        <v>34</v>
      </c>
      <c r="F431" s="4">
        <f>VLOOKUP(C431,'[1]011'!$L$2:$AO$675,30,0)</f>
        <v>26250</v>
      </c>
      <c r="G431" s="4">
        <v>150</v>
      </c>
      <c r="H431" s="4">
        <v>375</v>
      </c>
      <c r="I431" s="4">
        <v>0</v>
      </c>
      <c r="J431" s="4">
        <v>250</v>
      </c>
      <c r="K431" s="4"/>
      <c r="L431" s="4">
        <f t="shared" si="6"/>
        <v>27025</v>
      </c>
      <c r="M431" s="4"/>
    </row>
    <row r="432" spans="1:13" x14ac:dyDescent="0.25">
      <c r="A432" s="2">
        <v>430</v>
      </c>
      <c r="B432" s="3" t="s">
        <v>15</v>
      </c>
      <c r="C432" s="2" t="s">
        <v>172</v>
      </c>
      <c r="D432" s="2" t="s">
        <v>42</v>
      </c>
      <c r="E432" s="2" t="s">
        <v>993</v>
      </c>
      <c r="F432" s="4">
        <f>VLOOKUP(C432,'[1]011'!$L$2:$AO$675,30,0)</f>
        <v>7200</v>
      </c>
      <c r="G432" s="4">
        <v>0</v>
      </c>
      <c r="H432" s="4">
        <v>0</v>
      </c>
      <c r="I432" s="4">
        <v>0</v>
      </c>
      <c r="J432" s="4">
        <v>250</v>
      </c>
      <c r="K432" s="4"/>
      <c r="L432" s="4">
        <f t="shared" si="6"/>
        <v>7450</v>
      </c>
      <c r="M432" s="4"/>
    </row>
    <row r="433" spans="1:13" x14ac:dyDescent="0.25">
      <c r="A433" s="2">
        <v>431</v>
      </c>
      <c r="B433" s="3" t="s">
        <v>15</v>
      </c>
      <c r="C433" s="2" t="s">
        <v>173</v>
      </c>
      <c r="D433" s="2" t="s">
        <v>42</v>
      </c>
      <c r="E433" s="2" t="s">
        <v>993</v>
      </c>
      <c r="F433" s="4">
        <f>VLOOKUP(C433,'[1]011'!$L$2:$AO$675,30,0)</f>
        <v>7200</v>
      </c>
      <c r="G433" s="4">
        <v>0</v>
      </c>
      <c r="H433" s="4">
        <v>0</v>
      </c>
      <c r="I433" s="4">
        <v>0</v>
      </c>
      <c r="J433" s="4">
        <v>250</v>
      </c>
      <c r="K433" s="4"/>
      <c r="L433" s="4">
        <f t="shared" si="6"/>
        <v>7450</v>
      </c>
      <c r="M433" s="4"/>
    </row>
    <row r="434" spans="1:13" x14ac:dyDescent="0.25">
      <c r="A434" s="2">
        <v>432</v>
      </c>
      <c r="B434" s="3" t="s">
        <v>15</v>
      </c>
      <c r="C434" s="2" t="s">
        <v>323</v>
      </c>
      <c r="D434" s="2" t="s">
        <v>149</v>
      </c>
      <c r="E434" s="2" t="s">
        <v>26</v>
      </c>
      <c r="F434" s="4">
        <f>VLOOKUP(C434,'[1]011'!$L$2:$AO$675,30,0)</f>
        <v>13447.5</v>
      </c>
      <c r="G434" s="4">
        <v>150</v>
      </c>
      <c r="H434" s="4">
        <v>375</v>
      </c>
      <c r="I434" s="4">
        <v>0</v>
      </c>
      <c r="J434" s="4">
        <v>250</v>
      </c>
      <c r="K434" s="4"/>
      <c r="L434" s="4">
        <f t="shared" si="6"/>
        <v>14222.5</v>
      </c>
      <c r="M434" s="4"/>
    </row>
    <row r="435" spans="1:13" x14ac:dyDescent="0.25">
      <c r="A435" s="2">
        <v>433</v>
      </c>
      <c r="B435" s="3" t="s">
        <v>15</v>
      </c>
      <c r="C435" s="2" t="s">
        <v>386</v>
      </c>
      <c r="D435" s="2" t="s">
        <v>38</v>
      </c>
      <c r="E435" s="2" t="s">
        <v>54</v>
      </c>
      <c r="F435" s="4">
        <f>VLOOKUP(C435,'[1]011'!$L$2:$AO$675,30,0)</f>
        <v>16500</v>
      </c>
      <c r="G435" s="4">
        <v>150</v>
      </c>
      <c r="H435" s="4">
        <v>375</v>
      </c>
      <c r="I435" s="4">
        <v>0</v>
      </c>
      <c r="J435" s="4">
        <v>250</v>
      </c>
      <c r="K435" s="4"/>
      <c r="L435" s="4">
        <f t="shared" si="6"/>
        <v>17275</v>
      </c>
      <c r="M435" s="4"/>
    </row>
    <row r="436" spans="1:13" x14ac:dyDescent="0.25">
      <c r="A436" s="2">
        <v>434</v>
      </c>
      <c r="B436" s="3" t="s">
        <v>15</v>
      </c>
      <c r="C436" s="2" t="s">
        <v>335</v>
      </c>
      <c r="D436" s="2" t="s">
        <v>20</v>
      </c>
      <c r="E436" s="2" t="s">
        <v>69</v>
      </c>
      <c r="F436" s="4">
        <f>VLOOKUP(C436,'[1]011'!$L$2:$AO$675,30,0)</f>
        <v>5520</v>
      </c>
      <c r="G436" s="4">
        <v>150</v>
      </c>
      <c r="H436" s="4">
        <v>0</v>
      </c>
      <c r="I436" s="4">
        <v>0</v>
      </c>
      <c r="J436" s="4">
        <v>250</v>
      </c>
      <c r="K436" s="4"/>
      <c r="L436" s="4">
        <f t="shared" si="6"/>
        <v>5920</v>
      </c>
      <c r="M436" s="4"/>
    </row>
    <row r="437" spans="1:13" x14ac:dyDescent="0.25">
      <c r="A437" s="2">
        <v>435</v>
      </c>
      <c r="B437" s="3" t="s">
        <v>15</v>
      </c>
      <c r="C437" s="2" t="s">
        <v>354</v>
      </c>
      <c r="D437" s="2" t="s">
        <v>917</v>
      </c>
      <c r="E437" s="2" t="s">
        <v>1010</v>
      </c>
      <c r="F437" s="4">
        <f>VLOOKUP(C437,'[1]011'!$L$2:$AO$675,30,0)</f>
        <v>21000</v>
      </c>
      <c r="G437" s="4">
        <v>150</v>
      </c>
      <c r="H437" s="4">
        <v>375</v>
      </c>
      <c r="I437" s="4">
        <v>0</v>
      </c>
      <c r="J437" s="4">
        <v>250</v>
      </c>
      <c r="K437" s="4"/>
      <c r="L437" s="4">
        <f t="shared" si="6"/>
        <v>21775</v>
      </c>
      <c r="M437" s="4"/>
    </row>
    <row r="438" spans="1:13" x14ac:dyDescent="0.25">
      <c r="A438" s="2">
        <v>436</v>
      </c>
      <c r="B438" s="3" t="s">
        <v>15</v>
      </c>
      <c r="C438" s="2" t="s">
        <v>608</v>
      </c>
      <c r="D438" s="2" t="s">
        <v>905</v>
      </c>
      <c r="E438" s="2" t="s">
        <v>982</v>
      </c>
      <c r="F438" s="4">
        <f>VLOOKUP(C438,'[1]011'!$L$2:$AO$675,30,0)</f>
        <v>8400</v>
      </c>
      <c r="G438" s="4">
        <v>150</v>
      </c>
      <c r="H438" s="4">
        <v>0</v>
      </c>
      <c r="I438" s="4">
        <v>0</v>
      </c>
      <c r="J438" s="4">
        <v>250</v>
      </c>
      <c r="K438" s="4"/>
      <c r="L438" s="4">
        <f t="shared" si="6"/>
        <v>8800</v>
      </c>
      <c r="M438" s="4"/>
    </row>
    <row r="439" spans="1:13" x14ac:dyDescent="0.25">
      <c r="A439" s="2">
        <v>437</v>
      </c>
      <c r="B439" s="3" t="s">
        <v>15</v>
      </c>
      <c r="C439" s="2" t="s">
        <v>443</v>
      </c>
      <c r="D439" s="2" t="s">
        <v>918</v>
      </c>
      <c r="E439" s="2" t="s">
        <v>69</v>
      </c>
      <c r="F439" s="4">
        <f>VLOOKUP(C439,'[1]011'!$L$2:$AO$675,30,0)</f>
        <v>5520</v>
      </c>
      <c r="G439" s="4">
        <v>150</v>
      </c>
      <c r="H439" s="4">
        <v>0</v>
      </c>
      <c r="I439" s="4">
        <v>0</v>
      </c>
      <c r="J439" s="4">
        <v>250</v>
      </c>
      <c r="K439" s="4"/>
      <c r="L439" s="4">
        <f t="shared" si="6"/>
        <v>5920</v>
      </c>
      <c r="M439" s="4"/>
    </row>
    <row r="440" spans="1:13" x14ac:dyDescent="0.25">
      <c r="A440" s="2">
        <v>438</v>
      </c>
      <c r="B440" s="3" t="s">
        <v>15</v>
      </c>
      <c r="C440" s="2" t="s">
        <v>438</v>
      </c>
      <c r="D440" s="2" t="s">
        <v>39</v>
      </c>
      <c r="E440" s="2" t="s">
        <v>94</v>
      </c>
      <c r="F440" s="4">
        <f>VLOOKUP(C440,'[1]011'!$L$2:$AO$675,30,0)</f>
        <v>7200</v>
      </c>
      <c r="G440" s="4">
        <v>150</v>
      </c>
      <c r="H440" s="4">
        <v>0</v>
      </c>
      <c r="I440" s="4">
        <v>0</v>
      </c>
      <c r="J440" s="4">
        <v>250</v>
      </c>
      <c r="K440" s="4"/>
      <c r="L440" s="4">
        <f t="shared" si="6"/>
        <v>7600</v>
      </c>
      <c r="M440" s="4"/>
    </row>
    <row r="441" spans="1:13" x14ac:dyDescent="0.25">
      <c r="A441" s="2">
        <v>439</v>
      </c>
      <c r="B441" s="3" t="s">
        <v>15</v>
      </c>
      <c r="C441" s="2" t="s">
        <v>300</v>
      </c>
      <c r="D441" s="2" t="s">
        <v>39</v>
      </c>
      <c r="E441" s="2" t="s">
        <v>96</v>
      </c>
      <c r="F441" s="4">
        <f>VLOOKUP(C441,'[1]011'!$L$2:$AO$675,30,0)</f>
        <v>7200</v>
      </c>
      <c r="G441" s="4">
        <v>150</v>
      </c>
      <c r="H441" s="4">
        <v>0</v>
      </c>
      <c r="I441" s="4">
        <v>0</v>
      </c>
      <c r="J441" s="4">
        <v>250</v>
      </c>
      <c r="K441" s="4"/>
      <c r="L441" s="4">
        <f t="shared" si="6"/>
        <v>7600</v>
      </c>
      <c r="M441" s="4"/>
    </row>
    <row r="442" spans="1:13" x14ac:dyDescent="0.25">
      <c r="A442" s="2">
        <v>440</v>
      </c>
      <c r="B442" s="3" t="s">
        <v>15</v>
      </c>
      <c r="C442" s="2" t="s">
        <v>365</v>
      </c>
      <c r="D442" s="2" t="s">
        <v>41</v>
      </c>
      <c r="E442" s="2" t="s">
        <v>63</v>
      </c>
      <c r="F442" s="4">
        <f>VLOOKUP(C442,'[1]011'!$L$2:$AO$675,30,0)</f>
        <v>7800</v>
      </c>
      <c r="G442" s="4">
        <v>150</v>
      </c>
      <c r="H442" s="4">
        <v>0</v>
      </c>
      <c r="I442" s="4">
        <v>0</v>
      </c>
      <c r="J442" s="4">
        <v>250</v>
      </c>
      <c r="K442" s="4"/>
      <c r="L442" s="4">
        <f t="shared" si="6"/>
        <v>8200</v>
      </c>
      <c r="M442" s="4"/>
    </row>
    <row r="443" spans="1:13" x14ac:dyDescent="0.25">
      <c r="A443" s="2">
        <v>441</v>
      </c>
      <c r="B443" s="3" t="s">
        <v>15</v>
      </c>
      <c r="C443" s="2" t="s">
        <v>568</v>
      </c>
      <c r="D443" s="2" t="s">
        <v>75</v>
      </c>
      <c r="E443" s="2" t="s">
        <v>74</v>
      </c>
      <c r="F443" s="4">
        <f>VLOOKUP(C443,'[1]011'!$L$2:$AO$675,30,0)</f>
        <v>7200</v>
      </c>
      <c r="G443" s="4">
        <v>150</v>
      </c>
      <c r="H443" s="4">
        <v>0</v>
      </c>
      <c r="I443" s="4">
        <v>0</v>
      </c>
      <c r="J443" s="4">
        <v>250</v>
      </c>
      <c r="K443" s="4"/>
      <c r="L443" s="4">
        <f t="shared" si="6"/>
        <v>7600</v>
      </c>
      <c r="M443" s="4"/>
    </row>
    <row r="444" spans="1:13" x14ac:dyDescent="0.25">
      <c r="A444" s="2">
        <v>442</v>
      </c>
      <c r="B444" s="3" t="s">
        <v>15</v>
      </c>
      <c r="C444" s="2" t="s">
        <v>236</v>
      </c>
      <c r="D444" s="2" t="s">
        <v>40</v>
      </c>
      <c r="E444" s="2" t="s">
        <v>131</v>
      </c>
      <c r="F444" s="4">
        <f>VLOOKUP(C444,'[1]011'!$L$2:$AO$675,30,0)</f>
        <v>7800</v>
      </c>
      <c r="G444" s="4">
        <v>150</v>
      </c>
      <c r="H444" s="4">
        <v>0</v>
      </c>
      <c r="I444" s="4">
        <v>0</v>
      </c>
      <c r="J444" s="4">
        <v>250</v>
      </c>
      <c r="K444" s="4"/>
      <c r="L444" s="4">
        <f t="shared" si="6"/>
        <v>8200</v>
      </c>
      <c r="M444" s="4"/>
    </row>
    <row r="445" spans="1:13" x14ac:dyDescent="0.25">
      <c r="A445" s="2">
        <v>443</v>
      </c>
      <c r="B445" s="3" t="s">
        <v>15</v>
      </c>
      <c r="C445" s="2" t="s">
        <v>640</v>
      </c>
      <c r="D445" s="2" t="s">
        <v>40</v>
      </c>
      <c r="E445" s="2" t="s">
        <v>63</v>
      </c>
      <c r="F445" s="4">
        <f>VLOOKUP(C445,'[1]011'!$L$2:$AO$675,30,0)</f>
        <v>7800</v>
      </c>
      <c r="G445" s="4">
        <v>0</v>
      </c>
      <c r="H445" s="4">
        <v>0</v>
      </c>
      <c r="I445" s="4">
        <v>0</v>
      </c>
      <c r="J445" s="4">
        <v>250</v>
      </c>
      <c r="K445" s="4"/>
      <c r="L445" s="4">
        <f t="shared" si="6"/>
        <v>8050</v>
      </c>
      <c r="M445" s="4"/>
    </row>
    <row r="446" spans="1:13" x14ac:dyDescent="0.25">
      <c r="A446" s="2">
        <v>444</v>
      </c>
      <c r="B446" s="3" t="s">
        <v>15</v>
      </c>
      <c r="C446" s="2" t="s">
        <v>477</v>
      </c>
      <c r="D446" s="2" t="s">
        <v>40</v>
      </c>
      <c r="E446" s="2" t="s">
        <v>63</v>
      </c>
      <c r="F446" s="4">
        <f>VLOOKUP(C446,'[1]011'!$L$2:$AO$675,30,0)</f>
        <v>7800</v>
      </c>
      <c r="G446" s="4">
        <v>150</v>
      </c>
      <c r="H446" s="4">
        <v>0</v>
      </c>
      <c r="I446" s="4">
        <v>0</v>
      </c>
      <c r="J446" s="4">
        <v>250</v>
      </c>
      <c r="K446" s="4"/>
      <c r="L446" s="4">
        <f t="shared" si="6"/>
        <v>8200</v>
      </c>
      <c r="M446" s="4"/>
    </row>
    <row r="447" spans="1:13" x14ac:dyDescent="0.25">
      <c r="A447" s="2">
        <v>445</v>
      </c>
      <c r="B447" s="3" t="s">
        <v>15</v>
      </c>
      <c r="C447" s="2" t="s">
        <v>241</v>
      </c>
      <c r="D447" s="2" t="s">
        <v>917</v>
      </c>
      <c r="E447" s="2" t="s">
        <v>63</v>
      </c>
      <c r="F447" s="4">
        <f>VLOOKUP(C447,'[1]011'!$L$2:$AO$675,30,0)</f>
        <v>16500</v>
      </c>
      <c r="G447" s="4">
        <v>150</v>
      </c>
      <c r="H447" s="4">
        <v>375</v>
      </c>
      <c r="I447" s="4">
        <v>0</v>
      </c>
      <c r="J447" s="4">
        <v>250</v>
      </c>
      <c r="K447" s="4"/>
      <c r="L447" s="4">
        <f t="shared" si="6"/>
        <v>17275</v>
      </c>
      <c r="M447" s="4"/>
    </row>
    <row r="448" spans="1:13" x14ac:dyDescent="0.25">
      <c r="A448" s="2">
        <v>446</v>
      </c>
      <c r="B448" s="3" t="s">
        <v>15</v>
      </c>
      <c r="C448" s="2" t="s">
        <v>796</v>
      </c>
      <c r="D448" s="2" t="s">
        <v>43</v>
      </c>
      <c r="E448" s="2" t="s">
        <v>31</v>
      </c>
      <c r="F448" s="4">
        <f>VLOOKUP(C448,'[1]011'!$L$2:$AO$675,30,0)</f>
        <v>13200</v>
      </c>
      <c r="G448" s="4">
        <v>0</v>
      </c>
      <c r="H448" s="4">
        <v>375</v>
      </c>
      <c r="I448" s="4">
        <v>0</v>
      </c>
      <c r="J448" s="4">
        <v>250</v>
      </c>
      <c r="K448" s="4"/>
      <c r="L448" s="4">
        <f t="shared" si="6"/>
        <v>13825</v>
      </c>
      <c r="M448" s="4"/>
    </row>
    <row r="449" spans="1:13" x14ac:dyDescent="0.25">
      <c r="A449" s="2">
        <v>447</v>
      </c>
      <c r="B449" s="3" t="s">
        <v>15</v>
      </c>
      <c r="C449" s="2" t="s">
        <v>422</v>
      </c>
      <c r="D449" s="2" t="s">
        <v>39</v>
      </c>
      <c r="E449" s="2" t="s">
        <v>101</v>
      </c>
      <c r="F449" s="4">
        <f>VLOOKUP(C449,'[1]011'!$L$2:$AO$675,30,0)</f>
        <v>7200</v>
      </c>
      <c r="G449" s="4">
        <v>150</v>
      </c>
      <c r="H449" s="4">
        <v>0</v>
      </c>
      <c r="I449" s="4">
        <v>0</v>
      </c>
      <c r="J449" s="4">
        <v>250</v>
      </c>
      <c r="K449" s="4"/>
      <c r="L449" s="4">
        <f t="shared" si="6"/>
        <v>7600</v>
      </c>
      <c r="M449" s="4"/>
    </row>
    <row r="450" spans="1:13" x14ac:dyDescent="0.25">
      <c r="A450" s="2">
        <v>448</v>
      </c>
      <c r="B450" s="3" t="s">
        <v>15</v>
      </c>
      <c r="C450" s="2" t="s">
        <v>190</v>
      </c>
      <c r="D450" s="2" t="s">
        <v>907</v>
      </c>
      <c r="E450" s="2" t="s">
        <v>57</v>
      </c>
      <c r="F450" s="4">
        <f>VLOOKUP(C450,'[1]011'!$L$2:$AO$675,30,0)</f>
        <v>6120</v>
      </c>
      <c r="G450" s="4">
        <v>150</v>
      </c>
      <c r="H450" s="4">
        <v>0</v>
      </c>
      <c r="I450" s="4">
        <v>0</v>
      </c>
      <c r="J450" s="4">
        <v>250</v>
      </c>
      <c r="K450" s="4"/>
      <c r="L450" s="4">
        <f t="shared" si="6"/>
        <v>6520</v>
      </c>
      <c r="M450" s="4"/>
    </row>
    <row r="451" spans="1:13" x14ac:dyDescent="0.25">
      <c r="A451" s="2">
        <v>449</v>
      </c>
      <c r="B451" s="3" t="s">
        <v>15</v>
      </c>
      <c r="C451" s="2" t="s">
        <v>314</v>
      </c>
      <c r="D451" s="2" t="s">
        <v>925</v>
      </c>
      <c r="E451" s="2" t="s">
        <v>137</v>
      </c>
      <c r="F451" s="4">
        <f>VLOOKUP(C451,'[1]011'!$L$2:$AO$675,30,0)</f>
        <v>8400</v>
      </c>
      <c r="G451" s="4">
        <v>0</v>
      </c>
      <c r="H451" s="4">
        <v>0</v>
      </c>
      <c r="I451" s="4">
        <v>0</v>
      </c>
      <c r="J451" s="4">
        <v>250</v>
      </c>
      <c r="K451" s="4"/>
      <c r="L451" s="4">
        <f t="shared" ref="L451:L514" si="7">+F451+G451+H451+I451+J451</f>
        <v>8650</v>
      </c>
      <c r="M451" s="4"/>
    </row>
    <row r="452" spans="1:13" x14ac:dyDescent="0.25">
      <c r="A452" s="2">
        <v>450</v>
      </c>
      <c r="B452" s="3" t="s">
        <v>15</v>
      </c>
      <c r="C452" s="2" t="s">
        <v>716</v>
      </c>
      <c r="D452" s="2" t="s">
        <v>28</v>
      </c>
      <c r="E452" s="2" t="s">
        <v>58</v>
      </c>
      <c r="F452" s="4">
        <f>VLOOKUP(C452,'[1]011'!$L$2:$AO$675,30,0)</f>
        <v>6600</v>
      </c>
      <c r="G452" s="4">
        <v>150</v>
      </c>
      <c r="H452" s="4">
        <v>0</v>
      </c>
      <c r="I452" s="4">
        <v>0</v>
      </c>
      <c r="J452" s="4">
        <v>250</v>
      </c>
      <c r="K452" s="4"/>
      <c r="L452" s="4">
        <f t="shared" si="7"/>
        <v>7000</v>
      </c>
      <c r="M452" s="4"/>
    </row>
    <row r="453" spans="1:13" x14ac:dyDescent="0.25">
      <c r="A453" s="2">
        <v>451</v>
      </c>
      <c r="B453" s="3" t="s">
        <v>15</v>
      </c>
      <c r="C453" s="2" t="s">
        <v>588</v>
      </c>
      <c r="D453" s="2" t="s">
        <v>36</v>
      </c>
      <c r="E453" s="2" t="s">
        <v>986</v>
      </c>
      <c r="F453" s="4">
        <f>VLOOKUP(C453,'[1]011'!$L$2:$AO$675,30,0)</f>
        <v>7200</v>
      </c>
      <c r="G453" s="4">
        <v>150</v>
      </c>
      <c r="H453" s="4">
        <v>0</v>
      </c>
      <c r="I453" s="4">
        <v>0</v>
      </c>
      <c r="J453" s="4">
        <v>250</v>
      </c>
      <c r="K453" s="4"/>
      <c r="L453" s="4">
        <f t="shared" si="7"/>
        <v>7600</v>
      </c>
      <c r="M453" s="4"/>
    </row>
    <row r="454" spans="1:13" x14ac:dyDescent="0.25">
      <c r="A454" s="2">
        <v>452</v>
      </c>
      <c r="B454" s="3" t="s">
        <v>15</v>
      </c>
      <c r="C454" s="2" t="s">
        <v>195</v>
      </c>
      <c r="D454" s="2" t="s">
        <v>936</v>
      </c>
      <c r="E454" s="2" t="s">
        <v>62</v>
      </c>
      <c r="F454" s="4">
        <f>VLOOKUP(C454,'[1]011'!$L$2:$AO$675,30,0)</f>
        <v>6120</v>
      </c>
      <c r="G454" s="4">
        <v>150</v>
      </c>
      <c r="H454" s="4">
        <v>0</v>
      </c>
      <c r="I454" s="4">
        <v>0</v>
      </c>
      <c r="J454" s="4">
        <v>250</v>
      </c>
      <c r="K454" s="4"/>
      <c r="L454" s="4">
        <f t="shared" si="7"/>
        <v>6520</v>
      </c>
      <c r="M454" s="4"/>
    </row>
    <row r="455" spans="1:13" x14ac:dyDescent="0.25">
      <c r="A455" s="2">
        <v>453</v>
      </c>
      <c r="B455" s="3" t="s">
        <v>15</v>
      </c>
      <c r="C455" s="2" t="s">
        <v>728</v>
      </c>
      <c r="D455" s="2" t="s">
        <v>38</v>
      </c>
      <c r="E455" s="2" t="s">
        <v>90</v>
      </c>
      <c r="F455" s="4">
        <f>VLOOKUP(C455,'[1]011'!$L$2:$AO$675,30,0)</f>
        <v>16500</v>
      </c>
      <c r="G455" s="4">
        <v>150</v>
      </c>
      <c r="H455" s="4">
        <v>375</v>
      </c>
      <c r="I455" s="4">
        <v>0</v>
      </c>
      <c r="J455" s="4">
        <v>250</v>
      </c>
      <c r="K455" s="4"/>
      <c r="L455" s="4">
        <f t="shared" si="7"/>
        <v>17275</v>
      </c>
      <c r="M455" s="4"/>
    </row>
    <row r="456" spans="1:13" x14ac:dyDescent="0.25">
      <c r="A456" s="2">
        <v>454</v>
      </c>
      <c r="B456" s="3" t="s">
        <v>15</v>
      </c>
      <c r="C456" s="2" t="s">
        <v>264</v>
      </c>
      <c r="D456" s="2" t="s">
        <v>910</v>
      </c>
      <c r="E456" s="2" t="s">
        <v>17</v>
      </c>
      <c r="F456" s="4">
        <f>VLOOKUP(C456,'[1]011'!$L$2:$AO$675,30,0)</f>
        <v>13200</v>
      </c>
      <c r="G456" s="4">
        <v>150</v>
      </c>
      <c r="H456" s="4">
        <v>375</v>
      </c>
      <c r="I456" s="4">
        <v>0</v>
      </c>
      <c r="J456" s="4">
        <v>250</v>
      </c>
      <c r="K456" s="4"/>
      <c r="L456" s="4">
        <f t="shared" si="7"/>
        <v>13975</v>
      </c>
      <c r="M456" s="4"/>
    </row>
    <row r="457" spans="1:13" x14ac:dyDescent="0.25">
      <c r="A457" s="2">
        <v>455</v>
      </c>
      <c r="B457" s="3" t="s">
        <v>15</v>
      </c>
      <c r="C457" s="2" t="s">
        <v>748</v>
      </c>
      <c r="D457" s="2" t="s">
        <v>75</v>
      </c>
      <c r="E457" s="2" t="s">
        <v>137</v>
      </c>
      <c r="F457" s="4">
        <f>VLOOKUP(C457,'[1]011'!$L$2:$AO$675,30,0)</f>
        <v>7200</v>
      </c>
      <c r="G457" s="4">
        <v>150</v>
      </c>
      <c r="H457" s="4">
        <v>0</v>
      </c>
      <c r="I457" s="4">
        <v>0</v>
      </c>
      <c r="J457" s="4">
        <v>250</v>
      </c>
      <c r="K457" s="4"/>
      <c r="L457" s="4">
        <f t="shared" si="7"/>
        <v>7600</v>
      </c>
      <c r="M457" s="4"/>
    </row>
    <row r="458" spans="1:13" x14ac:dyDescent="0.25">
      <c r="A458" s="2">
        <v>456</v>
      </c>
      <c r="B458" s="3" t="s">
        <v>15</v>
      </c>
      <c r="C458" s="2" t="s">
        <v>406</v>
      </c>
      <c r="D458" s="2" t="s">
        <v>946</v>
      </c>
      <c r="E458" s="2" t="s">
        <v>146</v>
      </c>
      <c r="F458" s="4">
        <f>VLOOKUP(C458,'[1]011'!$L$2:$AO$675,30,0)</f>
        <v>7800</v>
      </c>
      <c r="G458" s="4">
        <v>150</v>
      </c>
      <c r="H458" s="4">
        <v>0</v>
      </c>
      <c r="I458" s="4">
        <v>0</v>
      </c>
      <c r="J458" s="4">
        <v>250</v>
      </c>
      <c r="K458" s="4"/>
      <c r="L458" s="4">
        <f t="shared" si="7"/>
        <v>8200</v>
      </c>
      <c r="M458" s="4"/>
    </row>
    <row r="459" spans="1:13" x14ac:dyDescent="0.25">
      <c r="A459" s="2">
        <v>457</v>
      </c>
      <c r="B459" s="3" t="s">
        <v>15</v>
      </c>
      <c r="C459" s="2" t="s">
        <v>725</v>
      </c>
      <c r="D459" s="2" t="s">
        <v>920</v>
      </c>
      <c r="E459" s="2" t="s">
        <v>67</v>
      </c>
      <c r="F459" s="4">
        <f>VLOOKUP(C459,'[1]011'!$L$2:$AO$675,30,0)</f>
        <v>5760</v>
      </c>
      <c r="G459" s="4">
        <v>150</v>
      </c>
      <c r="H459" s="4">
        <v>0</v>
      </c>
      <c r="I459" s="4">
        <v>0</v>
      </c>
      <c r="J459" s="4">
        <v>250</v>
      </c>
      <c r="K459" s="4"/>
      <c r="L459" s="4">
        <f t="shared" si="7"/>
        <v>6160</v>
      </c>
      <c r="M459" s="4"/>
    </row>
    <row r="460" spans="1:13" x14ac:dyDescent="0.25">
      <c r="A460" s="2">
        <v>458</v>
      </c>
      <c r="B460" s="3" t="s">
        <v>15</v>
      </c>
      <c r="C460" s="2" t="s">
        <v>752</v>
      </c>
      <c r="D460" s="2" t="s">
        <v>949</v>
      </c>
      <c r="E460" s="2" t="s">
        <v>85</v>
      </c>
      <c r="F460" s="4">
        <f>VLOOKUP(C460,'[1]011'!$L$2:$AO$675,30,0)</f>
        <v>10608.75</v>
      </c>
      <c r="G460" s="4">
        <v>150</v>
      </c>
      <c r="H460" s="4">
        <v>375</v>
      </c>
      <c r="I460" s="4">
        <v>0</v>
      </c>
      <c r="J460" s="4">
        <v>250</v>
      </c>
      <c r="K460" s="4"/>
      <c r="L460" s="4">
        <f t="shared" si="7"/>
        <v>11383.75</v>
      </c>
      <c r="M460" s="4"/>
    </row>
    <row r="461" spans="1:13" x14ac:dyDescent="0.25">
      <c r="A461" s="2">
        <v>459</v>
      </c>
      <c r="B461" s="3" t="s">
        <v>15</v>
      </c>
      <c r="C461" s="2" t="s">
        <v>604</v>
      </c>
      <c r="D461" s="2" t="s">
        <v>46</v>
      </c>
      <c r="E461" s="2" t="s">
        <v>989</v>
      </c>
      <c r="F461" s="4">
        <f>VLOOKUP(C461,'[1]011'!$L$2:$AO$675,30,0)</f>
        <v>6000</v>
      </c>
      <c r="G461" s="4">
        <v>150</v>
      </c>
      <c r="H461" s="4">
        <v>0</v>
      </c>
      <c r="I461" s="2">
        <v>356.25</v>
      </c>
      <c r="J461" s="4">
        <v>250</v>
      </c>
      <c r="K461" s="4"/>
      <c r="L461" s="4">
        <f t="shared" si="7"/>
        <v>6756.25</v>
      </c>
      <c r="M461" s="4"/>
    </row>
    <row r="462" spans="1:13" x14ac:dyDescent="0.25">
      <c r="A462" s="2">
        <v>460</v>
      </c>
      <c r="B462" s="3" t="s">
        <v>15</v>
      </c>
      <c r="C462" s="2" t="s">
        <v>381</v>
      </c>
      <c r="D462" s="2" t="s">
        <v>950</v>
      </c>
      <c r="E462" s="2" t="s">
        <v>121</v>
      </c>
      <c r="F462" s="4">
        <f>VLOOKUP(C462,'[1]011'!$L$2:$AO$675,30,0)</f>
        <v>17850</v>
      </c>
      <c r="G462" s="4">
        <v>150</v>
      </c>
      <c r="H462" s="4">
        <v>375</v>
      </c>
      <c r="I462" s="4">
        <v>0</v>
      </c>
      <c r="J462" s="4">
        <v>250</v>
      </c>
      <c r="K462" s="4"/>
      <c r="L462" s="4">
        <f t="shared" si="7"/>
        <v>18625</v>
      </c>
      <c r="M462" s="4"/>
    </row>
    <row r="463" spans="1:13" x14ac:dyDescent="0.25">
      <c r="A463" s="2">
        <v>461</v>
      </c>
      <c r="B463" s="3" t="s">
        <v>15</v>
      </c>
      <c r="C463" s="2" t="s">
        <v>428</v>
      </c>
      <c r="D463" s="2" t="s">
        <v>42</v>
      </c>
      <c r="E463" s="2" t="s">
        <v>991</v>
      </c>
      <c r="F463" s="4">
        <f>VLOOKUP(C463,'[1]011'!$L$2:$AO$675,30,0)</f>
        <v>7200</v>
      </c>
      <c r="G463" s="4">
        <v>150</v>
      </c>
      <c r="H463" s="4">
        <v>0</v>
      </c>
      <c r="I463" s="4">
        <v>0</v>
      </c>
      <c r="J463" s="4">
        <v>250</v>
      </c>
      <c r="K463" s="4"/>
      <c r="L463" s="4">
        <f t="shared" si="7"/>
        <v>7600</v>
      </c>
      <c r="M463" s="4"/>
    </row>
    <row r="464" spans="1:13" x14ac:dyDescent="0.25">
      <c r="A464" s="2">
        <v>462</v>
      </c>
      <c r="B464" s="3" t="s">
        <v>15</v>
      </c>
      <c r="C464" s="2" t="s">
        <v>671</v>
      </c>
      <c r="D464" s="2" t="s">
        <v>39</v>
      </c>
      <c r="E464" s="2" t="s">
        <v>83</v>
      </c>
      <c r="F464" s="4">
        <f>VLOOKUP(C464,'[1]011'!$L$2:$AO$675,30,0)</f>
        <v>7200</v>
      </c>
      <c r="G464" s="4">
        <v>150</v>
      </c>
      <c r="H464" s="4">
        <v>0</v>
      </c>
      <c r="I464" s="4">
        <v>0</v>
      </c>
      <c r="J464" s="4">
        <v>250</v>
      </c>
      <c r="K464" s="4"/>
      <c r="L464" s="4">
        <f t="shared" si="7"/>
        <v>7600</v>
      </c>
      <c r="M464" s="4"/>
    </row>
    <row r="465" spans="1:13" x14ac:dyDescent="0.25">
      <c r="A465" s="2">
        <v>463</v>
      </c>
      <c r="B465" s="3" t="s">
        <v>15</v>
      </c>
      <c r="C465" s="2" t="s">
        <v>390</v>
      </c>
      <c r="D465" s="2" t="s">
        <v>28</v>
      </c>
      <c r="E465" s="2" t="s">
        <v>58</v>
      </c>
      <c r="F465" s="4">
        <f>VLOOKUP(C465,'[1]011'!$L$2:$AO$675,30,0)</f>
        <v>6600</v>
      </c>
      <c r="G465" s="4">
        <v>150</v>
      </c>
      <c r="H465" s="4">
        <v>0</v>
      </c>
      <c r="I465" s="4">
        <v>0</v>
      </c>
      <c r="J465" s="4">
        <v>250</v>
      </c>
      <c r="K465" s="4"/>
      <c r="L465" s="4">
        <f t="shared" si="7"/>
        <v>7000</v>
      </c>
      <c r="M465" s="4"/>
    </row>
    <row r="466" spans="1:13" x14ac:dyDescent="0.25">
      <c r="A466" s="2">
        <v>464</v>
      </c>
      <c r="B466" s="3" t="s">
        <v>15</v>
      </c>
      <c r="C466" s="2" t="s">
        <v>221</v>
      </c>
      <c r="D466" s="2" t="s">
        <v>922</v>
      </c>
      <c r="E466" s="2" t="s">
        <v>91</v>
      </c>
      <c r="F466" s="4">
        <f>VLOOKUP(C466,'[1]011'!$L$2:$AO$675,30,0)</f>
        <v>9890</v>
      </c>
      <c r="G466" s="4">
        <v>150</v>
      </c>
      <c r="H466" s="4">
        <v>0</v>
      </c>
      <c r="I466" s="4">
        <v>0</v>
      </c>
      <c r="J466" s="4">
        <v>250</v>
      </c>
      <c r="K466" s="4"/>
      <c r="L466" s="4">
        <f t="shared" si="7"/>
        <v>10290</v>
      </c>
      <c r="M466" s="4"/>
    </row>
    <row r="467" spans="1:13" x14ac:dyDescent="0.25">
      <c r="A467" s="2">
        <v>465</v>
      </c>
      <c r="B467" s="3" t="s">
        <v>15</v>
      </c>
      <c r="C467" s="2" t="s">
        <v>756</v>
      </c>
      <c r="D467" s="2" t="s">
        <v>36</v>
      </c>
      <c r="E467" s="2" t="s">
        <v>115</v>
      </c>
      <c r="F467" s="4">
        <f>VLOOKUP(C467,'[1]011'!$L$2:$AO$675,30,0)</f>
        <v>7200</v>
      </c>
      <c r="G467" s="4">
        <v>150</v>
      </c>
      <c r="H467" s="4">
        <v>0</v>
      </c>
      <c r="I467" s="4">
        <v>0</v>
      </c>
      <c r="J467" s="4">
        <v>250</v>
      </c>
      <c r="K467" s="4"/>
      <c r="L467" s="4">
        <f t="shared" si="7"/>
        <v>7600</v>
      </c>
      <c r="M467" s="4"/>
    </row>
    <row r="468" spans="1:13" x14ac:dyDescent="0.25">
      <c r="A468" s="2">
        <v>466</v>
      </c>
      <c r="B468" s="3" t="s">
        <v>15</v>
      </c>
      <c r="C468" s="2" t="s">
        <v>712</v>
      </c>
      <c r="D468" s="2" t="s">
        <v>873</v>
      </c>
      <c r="E468" s="2" t="s">
        <v>873</v>
      </c>
      <c r="F468" s="4">
        <f>VLOOKUP(C468,'[1]011'!$L$2:$AO$675,30,0)</f>
        <v>42000</v>
      </c>
      <c r="G468" s="4">
        <v>150</v>
      </c>
      <c r="H468" s="4">
        <v>375</v>
      </c>
      <c r="I468" s="4">
        <v>0</v>
      </c>
      <c r="J468" s="4">
        <v>250</v>
      </c>
      <c r="K468" s="4"/>
      <c r="L468" s="4">
        <f t="shared" si="7"/>
        <v>42775</v>
      </c>
      <c r="M468" s="4">
        <v>5500</v>
      </c>
    </row>
    <row r="469" spans="1:13" x14ac:dyDescent="0.25">
      <c r="A469" s="2">
        <v>467</v>
      </c>
      <c r="B469" s="3" t="s">
        <v>15</v>
      </c>
      <c r="C469" s="2" t="s">
        <v>152</v>
      </c>
      <c r="D469" s="2" t="s">
        <v>42</v>
      </c>
      <c r="E469" s="2" t="s">
        <v>991</v>
      </c>
      <c r="F469" s="4">
        <f>VLOOKUP(C469,'[1]011'!$L$2:$AO$675,30,0)</f>
        <v>7200</v>
      </c>
      <c r="G469" s="4">
        <v>150</v>
      </c>
      <c r="H469" s="4">
        <v>0</v>
      </c>
      <c r="I469" s="4">
        <v>0</v>
      </c>
      <c r="J469" s="4">
        <v>250</v>
      </c>
      <c r="K469" s="4"/>
      <c r="L469" s="4">
        <f t="shared" si="7"/>
        <v>7600</v>
      </c>
      <c r="M469" s="4"/>
    </row>
    <row r="470" spans="1:13" x14ac:dyDescent="0.25">
      <c r="A470" s="2">
        <v>468</v>
      </c>
      <c r="B470" s="3" t="s">
        <v>15</v>
      </c>
      <c r="C470" s="2" t="s">
        <v>682</v>
      </c>
      <c r="D470" s="2" t="s">
        <v>116</v>
      </c>
      <c r="E470" s="2" t="s">
        <v>990</v>
      </c>
      <c r="F470" s="4">
        <f>VLOOKUP(C470,'[1]011'!$L$2:$AO$675,30,0)</f>
        <v>9200</v>
      </c>
      <c r="G470" s="4">
        <v>150</v>
      </c>
      <c r="H470" s="4">
        <v>375</v>
      </c>
      <c r="I470" s="4">
        <v>0</v>
      </c>
      <c r="J470" s="4">
        <v>250</v>
      </c>
      <c r="K470" s="4"/>
      <c r="L470" s="4">
        <f t="shared" si="7"/>
        <v>9975</v>
      </c>
      <c r="M470" s="4"/>
    </row>
    <row r="471" spans="1:13" x14ac:dyDescent="0.25">
      <c r="A471" s="2">
        <v>469</v>
      </c>
      <c r="B471" s="3" t="s">
        <v>15</v>
      </c>
      <c r="C471" s="2" t="s">
        <v>690</v>
      </c>
      <c r="D471" s="2" t="s">
        <v>39</v>
      </c>
      <c r="E471" s="2" t="s">
        <v>94</v>
      </c>
      <c r="F471" s="4">
        <f>VLOOKUP(C471,'[1]011'!$L$2:$AO$675,30,0)</f>
        <v>7200</v>
      </c>
      <c r="G471" s="4">
        <v>150</v>
      </c>
      <c r="H471" s="4">
        <v>0</v>
      </c>
      <c r="I471" s="4">
        <v>0</v>
      </c>
      <c r="J471" s="4">
        <v>250</v>
      </c>
      <c r="K471" s="4"/>
      <c r="L471" s="4">
        <f t="shared" si="7"/>
        <v>7600</v>
      </c>
      <c r="M471" s="4"/>
    </row>
    <row r="472" spans="1:13" x14ac:dyDescent="0.25">
      <c r="A472" s="2">
        <v>470</v>
      </c>
      <c r="B472" s="3" t="s">
        <v>15</v>
      </c>
      <c r="C472" s="2" t="s">
        <v>552</v>
      </c>
      <c r="D472" s="2" t="s">
        <v>920</v>
      </c>
      <c r="E472" s="2" t="s">
        <v>66</v>
      </c>
      <c r="F472" s="4">
        <f>VLOOKUP(C472,'[1]011'!$L$2:$AO$675,30,0)</f>
        <v>5760</v>
      </c>
      <c r="G472" s="4">
        <v>150</v>
      </c>
      <c r="H472" s="4">
        <v>0</v>
      </c>
      <c r="I472" s="4">
        <v>0</v>
      </c>
      <c r="J472" s="4">
        <v>250</v>
      </c>
      <c r="K472" s="4"/>
      <c r="L472" s="4">
        <f t="shared" si="7"/>
        <v>6160</v>
      </c>
      <c r="M472" s="4"/>
    </row>
    <row r="473" spans="1:13" x14ac:dyDescent="0.25">
      <c r="A473" s="2">
        <v>471</v>
      </c>
      <c r="B473" s="3" t="s">
        <v>15</v>
      </c>
      <c r="C473" s="2" t="s">
        <v>684</v>
      </c>
      <c r="D473" s="2" t="s">
        <v>39</v>
      </c>
      <c r="E473" s="2" t="s">
        <v>90</v>
      </c>
      <c r="F473" s="4">
        <f>VLOOKUP(C473,'[1]011'!$L$2:$AO$675,30,0)</f>
        <v>7200</v>
      </c>
      <c r="G473" s="4">
        <v>150</v>
      </c>
      <c r="H473" s="4">
        <v>0</v>
      </c>
      <c r="I473" s="4">
        <v>0</v>
      </c>
      <c r="J473" s="4">
        <v>250</v>
      </c>
      <c r="K473" s="4"/>
      <c r="L473" s="4">
        <f t="shared" si="7"/>
        <v>7600</v>
      </c>
      <c r="M473" s="4"/>
    </row>
    <row r="474" spans="1:13" x14ac:dyDescent="0.25">
      <c r="A474" s="2">
        <v>472</v>
      </c>
      <c r="B474" s="3" t="s">
        <v>15</v>
      </c>
      <c r="C474" s="2" t="s">
        <v>666</v>
      </c>
      <c r="D474" s="2" t="s">
        <v>925</v>
      </c>
      <c r="E474" s="2" t="s">
        <v>124</v>
      </c>
      <c r="F474" s="4">
        <f>VLOOKUP(C474,'[1]011'!$L$2:$AO$675,30,0)</f>
        <v>9120</v>
      </c>
      <c r="G474" s="4">
        <v>150</v>
      </c>
      <c r="H474" s="4">
        <v>0</v>
      </c>
      <c r="I474" s="4">
        <v>0</v>
      </c>
      <c r="J474" s="4">
        <v>250</v>
      </c>
      <c r="K474" s="4"/>
      <c r="L474" s="4">
        <f t="shared" si="7"/>
        <v>9520</v>
      </c>
      <c r="M474" s="4"/>
    </row>
    <row r="475" spans="1:13" x14ac:dyDescent="0.25">
      <c r="A475" s="2">
        <v>473</v>
      </c>
      <c r="B475" s="3" t="s">
        <v>15</v>
      </c>
      <c r="C475" s="2" t="s">
        <v>254</v>
      </c>
      <c r="D475" s="2" t="s">
        <v>951</v>
      </c>
      <c r="E475" s="2" t="s">
        <v>30</v>
      </c>
      <c r="F475" s="4">
        <f>VLOOKUP(C475,'[1]011'!$L$2:$AO$675,30,0)</f>
        <v>26250</v>
      </c>
      <c r="G475" s="4">
        <v>150</v>
      </c>
      <c r="H475" s="4">
        <v>375</v>
      </c>
      <c r="I475" s="4">
        <v>0</v>
      </c>
      <c r="J475" s="4">
        <v>250</v>
      </c>
      <c r="K475" s="4"/>
      <c r="L475" s="4">
        <f t="shared" si="7"/>
        <v>27025</v>
      </c>
      <c r="M475" s="4"/>
    </row>
    <row r="476" spans="1:13" x14ac:dyDescent="0.25">
      <c r="A476" s="2">
        <v>474</v>
      </c>
      <c r="B476" s="3" t="s">
        <v>15</v>
      </c>
      <c r="C476" s="2" t="s">
        <v>757</v>
      </c>
      <c r="D476" s="2" t="s">
        <v>36</v>
      </c>
      <c r="E476" s="2" t="s">
        <v>115</v>
      </c>
      <c r="F476" s="4">
        <f>VLOOKUP(C476,'[1]011'!$L$2:$AO$675,30,0)</f>
        <v>7200</v>
      </c>
      <c r="G476" s="4">
        <v>150</v>
      </c>
      <c r="H476" s="4">
        <v>0</v>
      </c>
      <c r="I476" s="4">
        <v>0</v>
      </c>
      <c r="J476" s="4">
        <v>250</v>
      </c>
      <c r="K476" s="4"/>
      <c r="L476" s="4">
        <f t="shared" si="7"/>
        <v>7600</v>
      </c>
      <c r="M476" s="4"/>
    </row>
    <row r="477" spans="1:13" x14ac:dyDescent="0.25">
      <c r="A477" s="2">
        <v>475</v>
      </c>
      <c r="B477" s="3" t="s">
        <v>15</v>
      </c>
      <c r="C477" s="2" t="s">
        <v>545</v>
      </c>
      <c r="D477" s="2" t="s">
        <v>33</v>
      </c>
      <c r="E477" s="2" t="s">
        <v>997</v>
      </c>
      <c r="F477" s="4">
        <f>VLOOKUP(C477,'[1]011'!$L$2:$AO$675,30,0)</f>
        <v>13200</v>
      </c>
      <c r="G477" s="4">
        <v>150</v>
      </c>
      <c r="H477" s="4">
        <v>375</v>
      </c>
      <c r="I477" s="4">
        <v>0</v>
      </c>
      <c r="J477" s="4">
        <v>250</v>
      </c>
      <c r="K477" s="4"/>
      <c r="L477" s="4">
        <f t="shared" si="7"/>
        <v>13975</v>
      </c>
      <c r="M477" s="4"/>
    </row>
    <row r="478" spans="1:13" x14ac:dyDescent="0.25">
      <c r="A478" s="2">
        <v>476</v>
      </c>
      <c r="B478" s="3" t="s">
        <v>15</v>
      </c>
      <c r="C478" s="2" t="s">
        <v>293</v>
      </c>
      <c r="D478" s="2" t="s">
        <v>39</v>
      </c>
      <c r="E478" s="2" t="s">
        <v>94</v>
      </c>
      <c r="F478" s="4">
        <f>VLOOKUP(C478,'[1]011'!$L$2:$AO$675,30,0)</f>
        <v>7200</v>
      </c>
      <c r="G478" s="4">
        <v>150</v>
      </c>
      <c r="H478" s="4">
        <v>0</v>
      </c>
      <c r="I478" s="4">
        <v>0</v>
      </c>
      <c r="J478" s="4">
        <v>250</v>
      </c>
      <c r="K478" s="4"/>
      <c r="L478" s="4">
        <f t="shared" si="7"/>
        <v>7600</v>
      </c>
      <c r="M478" s="4"/>
    </row>
    <row r="479" spans="1:13" x14ac:dyDescent="0.25">
      <c r="A479" s="2">
        <v>477</v>
      </c>
      <c r="B479" s="3" t="s">
        <v>15</v>
      </c>
      <c r="C479" s="2" t="s">
        <v>743</v>
      </c>
      <c r="D479" s="2" t="s">
        <v>39</v>
      </c>
      <c r="E479" s="2" t="s">
        <v>65</v>
      </c>
      <c r="F479" s="4">
        <f>VLOOKUP(C479,'[1]011'!$L$2:$AO$675,30,0)</f>
        <v>7200</v>
      </c>
      <c r="G479" s="4">
        <v>150</v>
      </c>
      <c r="H479" s="4">
        <v>0</v>
      </c>
      <c r="I479" s="4">
        <v>0</v>
      </c>
      <c r="J479" s="4">
        <v>250</v>
      </c>
      <c r="K479" s="4"/>
      <c r="L479" s="4">
        <f t="shared" si="7"/>
        <v>7600</v>
      </c>
      <c r="M479" s="4"/>
    </row>
    <row r="480" spans="1:13" x14ac:dyDescent="0.25">
      <c r="A480" s="2">
        <v>478</v>
      </c>
      <c r="B480" s="3" t="s">
        <v>15</v>
      </c>
      <c r="C480" s="2" t="s">
        <v>562</v>
      </c>
      <c r="D480" s="2" t="s">
        <v>929</v>
      </c>
      <c r="E480" s="2" t="s">
        <v>17</v>
      </c>
      <c r="F480" s="4">
        <f>VLOOKUP(C480,'[1]011'!$L$2:$AO$675,30,0)</f>
        <v>16500</v>
      </c>
      <c r="G480" s="4">
        <v>150</v>
      </c>
      <c r="H480" s="4">
        <v>375</v>
      </c>
      <c r="I480" s="4">
        <v>0</v>
      </c>
      <c r="J480" s="4">
        <v>250</v>
      </c>
      <c r="K480" s="4"/>
      <c r="L480" s="4">
        <f t="shared" si="7"/>
        <v>17275</v>
      </c>
      <c r="M480" s="4"/>
    </row>
    <row r="481" spans="1:13" x14ac:dyDescent="0.25">
      <c r="A481" s="2">
        <v>479</v>
      </c>
      <c r="B481" s="3" t="s">
        <v>15</v>
      </c>
      <c r="C481" s="2" t="s">
        <v>503</v>
      </c>
      <c r="D481" s="2" t="s">
        <v>926</v>
      </c>
      <c r="E481" s="2" t="s">
        <v>85</v>
      </c>
      <c r="F481" s="4">
        <f>VLOOKUP(C481,'[1]011'!$L$2:$AO$675,30,0)</f>
        <v>9200</v>
      </c>
      <c r="G481" s="4">
        <v>0</v>
      </c>
      <c r="H481" s="4">
        <v>0</v>
      </c>
      <c r="I481" s="4">
        <v>0</v>
      </c>
      <c r="J481" s="4">
        <v>250</v>
      </c>
      <c r="K481" s="4"/>
      <c r="L481" s="4">
        <f t="shared" si="7"/>
        <v>9450</v>
      </c>
      <c r="M481" s="4"/>
    </row>
    <row r="482" spans="1:13" x14ac:dyDescent="0.25">
      <c r="A482" s="2">
        <v>480</v>
      </c>
      <c r="B482" s="3" t="s">
        <v>15</v>
      </c>
      <c r="C482" s="2" t="s">
        <v>257</v>
      </c>
      <c r="D482" s="2" t="s">
        <v>907</v>
      </c>
      <c r="E482" s="2" t="s">
        <v>62</v>
      </c>
      <c r="F482" s="4">
        <f>VLOOKUP(C482,'[1]011'!$L$2:$AO$675,30,0)</f>
        <v>6120</v>
      </c>
      <c r="G482" s="4">
        <v>150</v>
      </c>
      <c r="H482" s="4">
        <v>0</v>
      </c>
      <c r="I482" s="2">
        <v>415.65</v>
      </c>
      <c r="J482" s="4">
        <v>250</v>
      </c>
      <c r="K482" s="4"/>
      <c r="L482" s="4">
        <f t="shared" si="7"/>
        <v>6935.65</v>
      </c>
      <c r="M482" s="4"/>
    </row>
    <row r="483" spans="1:13" x14ac:dyDescent="0.25">
      <c r="A483" s="2">
        <v>481</v>
      </c>
      <c r="B483" s="3" t="s">
        <v>15</v>
      </c>
      <c r="C483" s="2" t="s">
        <v>194</v>
      </c>
      <c r="D483" s="2" t="s">
        <v>908</v>
      </c>
      <c r="E483" s="2" t="s">
        <v>62</v>
      </c>
      <c r="F483" s="4">
        <f>VLOOKUP(C483,'[1]011'!$L$2:$AO$675,30,0)</f>
        <v>6120</v>
      </c>
      <c r="G483" s="4">
        <v>150</v>
      </c>
      <c r="H483" s="4">
        <v>0</v>
      </c>
      <c r="I483" s="4">
        <v>0</v>
      </c>
      <c r="J483" s="4">
        <v>250</v>
      </c>
      <c r="K483" s="4"/>
      <c r="L483" s="4">
        <f t="shared" si="7"/>
        <v>6520</v>
      </c>
      <c r="M483" s="4"/>
    </row>
    <row r="484" spans="1:13" x14ac:dyDescent="0.25">
      <c r="A484" s="2">
        <v>482</v>
      </c>
      <c r="B484" s="3" t="s">
        <v>15</v>
      </c>
      <c r="C484" s="2" t="s">
        <v>437</v>
      </c>
      <c r="D484" s="2" t="s">
        <v>914</v>
      </c>
      <c r="E484" s="2" t="s">
        <v>117</v>
      </c>
      <c r="F484" s="4">
        <f>VLOOKUP(C484,'[1]011'!$L$2:$AO$675,30,0)</f>
        <v>7200</v>
      </c>
      <c r="G484" s="4">
        <v>150</v>
      </c>
      <c r="H484" s="4">
        <v>0</v>
      </c>
      <c r="I484" s="4">
        <v>0</v>
      </c>
      <c r="J484" s="4">
        <v>250</v>
      </c>
      <c r="K484" s="4"/>
      <c r="L484" s="4">
        <f t="shared" si="7"/>
        <v>7600</v>
      </c>
      <c r="M484" s="4"/>
    </row>
    <row r="485" spans="1:13" x14ac:dyDescent="0.25">
      <c r="A485" s="2">
        <v>483</v>
      </c>
      <c r="B485" s="3" t="s">
        <v>15</v>
      </c>
      <c r="C485" s="2" t="s">
        <v>567</v>
      </c>
      <c r="D485" s="2" t="s">
        <v>39</v>
      </c>
      <c r="E485" s="2" t="s">
        <v>110</v>
      </c>
      <c r="F485" s="4">
        <f>VLOOKUP(C485,'[1]011'!$L$2:$AO$675,30,0)</f>
        <v>7200</v>
      </c>
      <c r="G485" s="4">
        <v>150</v>
      </c>
      <c r="H485" s="4">
        <v>0</v>
      </c>
      <c r="I485" s="4">
        <v>0</v>
      </c>
      <c r="J485" s="4">
        <v>250</v>
      </c>
      <c r="K485" s="4"/>
      <c r="L485" s="4">
        <f t="shared" si="7"/>
        <v>7600</v>
      </c>
      <c r="M485" s="4"/>
    </row>
    <row r="486" spans="1:13" x14ac:dyDescent="0.25">
      <c r="A486" s="2">
        <v>484</v>
      </c>
      <c r="B486" s="3" t="s">
        <v>15</v>
      </c>
      <c r="C486" s="2" t="s">
        <v>720</v>
      </c>
      <c r="D486" s="2" t="s">
        <v>38</v>
      </c>
      <c r="E486" s="2" t="s">
        <v>104</v>
      </c>
      <c r="F486" s="4">
        <f>VLOOKUP(C486,'[1]011'!$L$2:$AO$675,30,0)</f>
        <v>16500</v>
      </c>
      <c r="G486" s="4">
        <v>150</v>
      </c>
      <c r="H486" s="4">
        <v>375</v>
      </c>
      <c r="I486" s="4">
        <v>0</v>
      </c>
      <c r="J486" s="4">
        <v>250</v>
      </c>
      <c r="K486" s="4"/>
      <c r="L486" s="4">
        <f t="shared" si="7"/>
        <v>17275</v>
      </c>
      <c r="M486" s="4"/>
    </row>
    <row r="487" spans="1:13" x14ac:dyDescent="0.25">
      <c r="A487" s="2">
        <v>485</v>
      </c>
      <c r="B487" s="3" t="s">
        <v>15</v>
      </c>
      <c r="C487" s="2" t="s">
        <v>217</v>
      </c>
      <c r="D487" s="2" t="s">
        <v>39</v>
      </c>
      <c r="E487" s="2" t="s">
        <v>106</v>
      </c>
      <c r="F487" s="4">
        <f>VLOOKUP(C487,'[1]011'!$L$2:$AO$675,30,0)</f>
        <v>7200</v>
      </c>
      <c r="G487" s="4">
        <v>150</v>
      </c>
      <c r="H487" s="4">
        <v>0</v>
      </c>
      <c r="I487" s="4">
        <v>0</v>
      </c>
      <c r="J487" s="4">
        <v>250</v>
      </c>
      <c r="K487" s="4"/>
      <c r="L487" s="4">
        <f t="shared" si="7"/>
        <v>7600</v>
      </c>
      <c r="M487" s="4"/>
    </row>
    <row r="488" spans="1:13" x14ac:dyDescent="0.25">
      <c r="A488" s="2">
        <v>486</v>
      </c>
      <c r="B488" s="3" t="s">
        <v>15</v>
      </c>
      <c r="C488" s="2" t="s">
        <v>659</v>
      </c>
      <c r="D488" s="2" t="s">
        <v>75</v>
      </c>
      <c r="E488" s="2" t="s">
        <v>76</v>
      </c>
      <c r="F488" s="4">
        <f>VLOOKUP(C488,'[1]011'!$L$2:$AO$675,30,0)</f>
        <v>7200</v>
      </c>
      <c r="G488" s="4">
        <v>150</v>
      </c>
      <c r="H488" s="4">
        <v>0</v>
      </c>
      <c r="I488" s="4">
        <v>0</v>
      </c>
      <c r="J488" s="4">
        <v>250</v>
      </c>
      <c r="K488" s="4"/>
      <c r="L488" s="4">
        <f t="shared" si="7"/>
        <v>7600</v>
      </c>
      <c r="M488" s="4"/>
    </row>
    <row r="489" spans="1:13" x14ac:dyDescent="0.25">
      <c r="A489" s="2">
        <v>487</v>
      </c>
      <c r="B489" s="3" t="s">
        <v>15</v>
      </c>
      <c r="C489" s="2" t="s">
        <v>294</v>
      </c>
      <c r="D489" s="2" t="s">
        <v>39</v>
      </c>
      <c r="E489" s="2" t="s">
        <v>128</v>
      </c>
      <c r="F489" s="4">
        <f>VLOOKUP(C489,'[1]011'!$L$2:$AO$675,30,0)</f>
        <v>7200</v>
      </c>
      <c r="G489" s="4">
        <v>150</v>
      </c>
      <c r="H489" s="4">
        <v>0</v>
      </c>
      <c r="I489" s="4">
        <v>0</v>
      </c>
      <c r="J489" s="4">
        <v>250</v>
      </c>
      <c r="K489" s="4"/>
      <c r="L489" s="4">
        <f t="shared" si="7"/>
        <v>7600</v>
      </c>
      <c r="M489" s="4"/>
    </row>
    <row r="490" spans="1:13" x14ac:dyDescent="0.25">
      <c r="A490" s="2">
        <v>488</v>
      </c>
      <c r="B490" s="3" t="s">
        <v>15</v>
      </c>
      <c r="C490" s="2" t="s">
        <v>467</v>
      </c>
      <c r="D490" s="2" t="s">
        <v>28</v>
      </c>
      <c r="E490" s="2" t="s">
        <v>57</v>
      </c>
      <c r="F490" s="4">
        <f>VLOOKUP(C490,'[1]011'!$L$2:$AO$675,30,0)</f>
        <v>6600</v>
      </c>
      <c r="G490" s="4">
        <v>150</v>
      </c>
      <c r="H490" s="4">
        <v>0</v>
      </c>
      <c r="I490" s="4">
        <v>0</v>
      </c>
      <c r="J490" s="4">
        <v>250</v>
      </c>
      <c r="K490" s="4"/>
      <c r="L490" s="4">
        <f t="shared" si="7"/>
        <v>7000</v>
      </c>
      <c r="M490" s="4"/>
    </row>
    <row r="491" spans="1:13" x14ac:dyDescent="0.25">
      <c r="A491" s="2">
        <v>489</v>
      </c>
      <c r="B491" s="3" t="s">
        <v>15</v>
      </c>
      <c r="C491" s="2" t="s">
        <v>624</v>
      </c>
      <c r="D491" s="2" t="s">
        <v>28</v>
      </c>
      <c r="E491" s="2" t="s">
        <v>57</v>
      </c>
      <c r="F491" s="4">
        <f>VLOOKUP(C491,'[1]011'!$L$2:$AO$675,30,0)</f>
        <v>6600</v>
      </c>
      <c r="G491" s="4">
        <v>150</v>
      </c>
      <c r="H491" s="4">
        <v>0</v>
      </c>
      <c r="I491" s="4">
        <v>0</v>
      </c>
      <c r="J491" s="4">
        <v>250</v>
      </c>
      <c r="K491" s="4"/>
      <c r="L491" s="4">
        <f t="shared" si="7"/>
        <v>7000</v>
      </c>
      <c r="M491" s="4"/>
    </row>
    <row r="492" spans="1:13" x14ac:dyDescent="0.25">
      <c r="A492" s="2">
        <v>490</v>
      </c>
      <c r="B492" s="3" t="s">
        <v>15</v>
      </c>
      <c r="C492" s="2" t="s">
        <v>642</v>
      </c>
      <c r="D492" s="2" t="s">
        <v>920</v>
      </c>
      <c r="E492" s="2" t="s">
        <v>68</v>
      </c>
      <c r="F492" s="4">
        <f>VLOOKUP(C492,'[1]011'!$L$2:$AO$675,30,0)</f>
        <v>5760</v>
      </c>
      <c r="G492" s="4">
        <v>150</v>
      </c>
      <c r="H492" s="4">
        <v>0</v>
      </c>
      <c r="I492" s="4">
        <v>0</v>
      </c>
      <c r="J492" s="4">
        <v>250</v>
      </c>
      <c r="K492" s="4"/>
      <c r="L492" s="4">
        <f t="shared" si="7"/>
        <v>6160</v>
      </c>
      <c r="M492" s="4"/>
    </row>
    <row r="493" spans="1:13" x14ac:dyDescent="0.25">
      <c r="A493" s="2">
        <v>491</v>
      </c>
      <c r="B493" s="3" t="s">
        <v>15</v>
      </c>
      <c r="C493" s="2" t="s">
        <v>509</v>
      </c>
      <c r="D493" s="2" t="s">
        <v>922</v>
      </c>
      <c r="E493" s="2" t="s">
        <v>91</v>
      </c>
      <c r="F493" s="4">
        <f>VLOOKUP(C493,'[1]011'!$L$2:$AO$675,30,0)</f>
        <v>9890</v>
      </c>
      <c r="G493" s="4">
        <v>150</v>
      </c>
      <c r="H493" s="4">
        <v>0</v>
      </c>
      <c r="I493" s="4">
        <v>0</v>
      </c>
      <c r="J493" s="4">
        <v>250</v>
      </c>
      <c r="K493" s="4"/>
      <c r="L493" s="4">
        <f t="shared" si="7"/>
        <v>10290</v>
      </c>
      <c r="M493" s="4"/>
    </row>
    <row r="494" spans="1:13" x14ac:dyDescent="0.25">
      <c r="A494" s="2">
        <v>492</v>
      </c>
      <c r="B494" s="3" t="s">
        <v>15</v>
      </c>
      <c r="C494" s="2" t="s">
        <v>673</v>
      </c>
      <c r="D494" s="2" t="s">
        <v>949</v>
      </c>
      <c r="E494" s="2" t="s">
        <v>85</v>
      </c>
      <c r="F494" s="4">
        <f>VLOOKUP(C494,'[1]011'!$L$2:$AO$675,30,0)</f>
        <v>10608.75</v>
      </c>
      <c r="G494" s="4">
        <v>150</v>
      </c>
      <c r="H494" s="4">
        <v>375</v>
      </c>
      <c r="I494" s="4">
        <v>0</v>
      </c>
      <c r="J494" s="4">
        <v>250</v>
      </c>
      <c r="K494" s="4"/>
      <c r="L494" s="4">
        <f t="shared" si="7"/>
        <v>11383.75</v>
      </c>
      <c r="M494" s="4"/>
    </row>
    <row r="495" spans="1:13" x14ac:dyDescent="0.25">
      <c r="A495" s="2">
        <v>493</v>
      </c>
      <c r="B495" s="3" t="s">
        <v>15</v>
      </c>
      <c r="C495" s="2" t="s">
        <v>715</v>
      </c>
      <c r="D495" s="2" t="s">
        <v>38</v>
      </c>
      <c r="E495" s="2" t="s">
        <v>56</v>
      </c>
      <c r="F495" s="4">
        <f>VLOOKUP(C495,'[1]011'!$L$2:$AO$675,30,0)</f>
        <v>14300</v>
      </c>
      <c r="G495" s="4">
        <v>150</v>
      </c>
      <c r="H495" s="4">
        <v>0</v>
      </c>
      <c r="I495" s="4">
        <v>0</v>
      </c>
      <c r="J495" s="4">
        <v>250</v>
      </c>
      <c r="K495" s="4"/>
      <c r="L495" s="4">
        <f t="shared" si="7"/>
        <v>14700</v>
      </c>
      <c r="M495" s="4"/>
    </row>
    <row r="496" spans="1:13" x14ac:dyDescent="0.25">
      <c r="A496" s="2">
        <v>494</v>
      </c>
      <c r="B496" s="3" t="s">
        <v>15</v>
      </c>
      <c r="C496" s="2" t="s">
        <v>189</v>
      </c>
      <c r="D496" s="2" t="s">
        <v>943</v>
      </c>
      <c r="E496" s="2" t="s">
        <v>57</v>
      </c>
      <c r="F496" s="4">
        <f>VLOOKUP(C496,'[1]011'!$L$2:$AO$675,30,0)</f>
        <v>9200</v>
      </c>
      <c r="G496" s="4">
        <v>150</v>
      </c>
      <c r="H496" s="4">
        <v>0</v>
      </c>
      <c r="I496" s="4">
        <v>0</v>
      </c>
      <c r="J496" s="4">
        <v>250</v>
      </c>
      <c r="K496" s="4"/>
      <c r="L496" s="4">
        <f t="shared" si="7"/>
        <v>9600</v>
      </c>
      <c r="M496" s="4"/>
    </row>
    <row r="497" spans="1:13" x14ac:dyDescent="0.25">
      <c r="A497" s="2">
        <v>495</v>
      </c>
      <c r="B497" s="3" t="s">
        <v>15</v>
      </c>
      <c r="C497" s="2" t="s">
        <v>628</v>
      </c>
      <c r="D497" s="2" t="s">
        <v>28</v>
      </c>
      <c r="E497" s="2" t="s">
        <v>58</v>
      </c>
      <c r="F497" s="4">
        <f>VLOOKUP(C497,'[1]011'!$L$2:$AO$675,30,0)</f>
        <v>6600</v>
      </c>
      <c r="G497" s="4">
        <v>150</v>
      </c>
      <c r="H497" s="4">
        <v>0</v>
      </c>
      <c r="I497" s="4">
        <v>0</v>
      </c>
      <c r="J497" s="4">
        <v>250</v>
      </c>
      <c r="K497" s="4"/>
      <c r="L497" s="4">
        <f t="shared" si="7"/>
        <v>7000</v>
      </c>
      <c r="M497" s="4"/>
    </row>
    <row r="498" spans="1:13" x14ac:dyDescent="0.25">
      <c r="A498" s="2">
        <v>496</v>
      </c>
      <c r="B498" s="3" t="s">
        <v>15</v>
      </c>
      <c r="C498" s="2" t="s">
        <v>192</v>
      </c>
      <c r="D498" s="2" t="s">
        <v>920</v>
      </c>
      <c r="E498" s="2" t="s">
        <v>89</v>
      </c>
      <c r="F498" s="4">
        <f>VLOOKUP(C498,'[1]011'!$L$2:$AO$675,30,0)</f>
        <v>5760</v>
      </c>
      <c r="G498" s="4">
        <v>150</v>
      </c>
      <c r="H498" s="4">
        <v>0</v>
      </c>
      <c r="I498" s="4">
        <v>0</v>
      </c>
      <c r="J498" s="4">
        <v>250</v>
      </c>
      <c r="K498" s="4"/>
      <c r="L498" s="4">
        <f t="shared" si="7"/>
        <v>6160</v>
      </c>
      <c r="M498" s="4"/>
    </row>
    <row r="499" spans="1:13" x14ac:dyDescent="0.25">
      <c r="A499" s="2">
        <v>497</v>
      </c>
      <c r="B499" s="3" t="s">
        <v>15</v>
      </c>
      <c r="C499" s="2" t="s">
        <v>541</v>
      </c>
      <c r="D499" s="2" t="s">
        <v>905</v>
      </c>
      <c r="E499" s="2" t="s">
        <v>59</v>
      </c>
      <c r="F499" s="4">
        <f>VLOOKUP(C499,'[1]011'!$L$2:$AO$675,30,0)</f>
        <v>9120</v>
      </c>
      <c r="G499" s="4">
        <v>150</v>
      </c>
      <c r="H499" s="4">
        <v>0</v>
      </c>
      <c r="I499" s="4">
        <v>0</v>
      </c>
      <c r="J499" s="4">
        <v>250</v>
      </c>
      <c r="K499" s="4"/>
      <c r="L499" s="4">
        <f t="shared" si="7"/>
        <v>9520</v>
      </c>
      <c r="M499" s="4"/>
    </row>
    <row r="500" spans="1:13" x14ac:dyDescent="0.25">
      <c r="A500" s="2">
        <v>498</v>
      </c>
      <c r="B500" s="3" t="s">
        <v>15</v>
      </c>
      <c r="C500" s="2" t="s">
        <v>476</v>
      </c>
      <c r="D500" s="2" t="s">
        <v>40</v>
      </c>
      <c r="E500" s="2" t="s">
        <v>62</v>
      </c>
      <c r="F500" s="4">
        <f>VLOOKUP(C500,'[1]011'!$L$2:$AO$675,30,0)</f>
        <v>7800</v>
      </c>
      <c r="G500" s="4">
        <v>150</v>
      </c>
      <c r="H500" s="4">
        <v>0</v>
      </c>
      <c r="I500" s="4">
        <v>0</v>
      </c>
      <c r="J500" s="4">
        <v>250</v>
      </c>
      <c r="K500" s="4"/>
      <c r="L500" s="4">
        <f t="shared" si="7"/>
        <v>8200</v>
      </c>
      <c r="M500" s="4"/>
    </row>
    <row r="501" spans="1:13" x14ac:dyDescent="0.25">
      <c r="A501" s="2">
        <v>499</v>
      </c>
      <c r="B501" s="3" t="s">
        <v>15</v>
      </c>
      <c r="C501" s="2" t="s">
        <v>321</v>
      </c>
      <c r="D501" s="2" t="s">
        <v>28</v>
      </c>
      <c r="E501" s="2" t="s">
        <v>58</v>
      </c>
      <c r="F501" s="4">
        <f>VLOOKUP(C501,'[1]011'!$L$2:$AO$675,30,0)</f>
        <v>6600</v>
      </c>
      <c r="G501" s="4">
        <v>150</v>
      </c>
      <c r="H501" s="4">
        <v>0</v>
      </c>
      <c r="I501" s="4">
        <v>0</v>
      </c>
      <c r="J501" s="4">
        <v>250</v>
      </c>
      <c r="K501" s="4"/>
      <c r="L501" s="4">
        <f t="shared" si="7"/>
        <v>7000</v>
      </c>
      <c r="M501" s="4"/>
    </row>
    <row r="502" spans="1:13" x14ac:dyDescent="0.25">
      <c r="A502" s="2">
        <v>500</v>
      </c>
      <c r="B502" s="3" t="s">
        <v>15</v>
      </c>
      <c r="C502" s="2" t="s">
        <v>201</v>
      </c>
      <c r="D502" s="2" t="s">
        <v>20</v>
      </c>
      <c r="E502" s="2" t="s">
        <v>69</v>
      </c>
      <c r="F502" s="4">
        <f>VLOOKUP(C502,'[1]011'!$L$2:$AO$675,30,0)</f>
        <v>5520</v>
      </c>
      <c r="G502" s="4">
        <v>150</v>
      </c>
      <c r="H502" s="4">
        <v>0</v>
      </c>
      <c r="I502" s="4">
        <v>0</v>
      </c>
      <c r="J502" s="4">
        <v>250</v>
      </c>
      <c r="K502" s="4"/>
      <c r="L502" s="4">
        <f t="shared" si="7"/>
        <v>5920</v>
      </c>
      <c r="M502" s="4"/>
    </row>
    <row r="503" spans="1:13" x14ac:dyDescent="0.25">
      <c r="A503" s="2">
        <v>501</v>
      </c>
      <c r="B503" s="3" t="s">
        <v>15</v>
      </c>
      <c r="C503" s="2" t="s">
        <v>148</v>
      </c>
      <c r="D503" s="2" t="s">
        <v>28</v>
      </c>
      <c r="E503" s="2" t="s">
        <v>58</v>
      </c>
      <c r="F503" s="4">
        <f>VLOOKUP(C503,'[1]011'!$L$2:$AO$675,30,0)</f>
        <v>6600</v>
      </c>
      <c r="G503" s="4">
        <v>150</v>
      </c>
      <c r="H503" s="4">
        <v>0</v>
      </c>
      <c r="I503" s="4">
        <v>0</v>
      </c>
      <c r="J503" s="4">
        <v>250</v>
      </c>
      <c r="K503" s="4"/>
      <c r="L503" s="4">
        <f t="shared" si="7"/>
        <v>7000</v>
      </c>
      <c r="M503" s="4"/>
    </row>
    <row r="504" spans="1:13" x14ac:dyDescent="0.25">
      <c r="A504" s="2">
        <v>502</v>
      </c>
      <c r="B504" s="3" t="s">
        <v>15</v>
      </c>
      <c r="C504" s="2" t="s">
        <v>491</v>
      </c>
      <c r="D504" s="2" t="s">
        <v>39</v>
      </c>
      <c r="E504" s="2" t="s">
        <v>70</v>
      </c>
      <c r="F504" s="4">
        <f>VLOOKUP(C504,'[1]011'!$L$2:$AO$675,30,0)</f>
        <v>7200</v>
      </c>
      <c r="G504" s="4">
        <v>150</v>
      </c>
      <c r="H504" s="4">
        <v>0</v>
      </c>
      <c r="I504" s="4">
        <v>0</v>
      </c>
      <c r="J504" s="4">
        <v>250</v>
      </c>
      <c r="K504" s="4"/>
      <c r="L504" s="4">
        <f t="shared" si="7"/>
        <v>7600</v>
      </c>
      <c r="M504" s="4"/>
    </row>
    <row r="505" spans="1:13" x14ac:dyDescent="0.25">
      <c r="A505" s="2">
        <v>503</v>
      </c>
      <c r="B505" s="3" t="s">
        <v>15</v>
      </c>
      <c r="C505" s="2" t="s">
        <v>411</v>
      </c>
      <c r="D505" s="2" t="s">
        <v>952</v>
      </c>
      <c r="E505" s="2" t="s">
        <v>25</v>
      </c>
      <c r="F505" s="4">
        <f>VLOOKUP(C505,'[1]011'!$L$2:$AO$675,30,0)</f>
        <v>26250</v>
      </c>
      <c r="G505" s="4">
        <v>150</v>
      </c>
      <c r="H505" s="4">
        <v>375</v>
      </c>
      <c r="I505" s="4">
        <v>0</v>
      </c>
      <c r="J505" s="4">
        <v>250</v>
      </c>
      <c r="K505" s="4"/>
      <c r="L505" s="4">
        <f t="shared" si="7"/>
        <v>27025</v>
      </c>
      <c r="M505" s="4"/>
    </row>
    <row r="506" spans="1:13" x14ac:dyDescent="0.25">
      <c r="A506" s="2">
        <v>504</v>
      </c>
      <c r="B506" s="3" t="s">
        <v>15</v>
      </c>
      <c r="C506" s="2" t="s">
        <v>622</v>
      </c>
      <c r="D506" s="2" t="s">
        <v>147</v>
      </c>
      <c r="E506" s="2" t="s">
        <v>29</v>
      </c>
      <c r="F506" s="4">
        <f>VLOOKUP(C506,'[1]011'!$L$2:$AO$675,30,0)</f>
        <v>7800</v>
      </c>
      <c r="G506" s="4">
        <v>150</v>
      </c>
      <c r="H506" s="4">
        <v>0</v>
      </c>
      <c r="I506" s="4">
        <v>0</v>
      </c>
      <c r="J506" s="4">
        <v>250</v>
      </c>
      <c r="K506" s="4"/>
      <c r="L506" s="4">
        <f t="shared" si="7"/>
        <v>8200</v>
      </c>
      <c r="M506" s="4"/>
    </row>
    <row r="507" spans="1:13" x14ac:dyDescent="0.25">
      <c r="A507" s="2">
        <v>505</v>
      </c>
      <c r="B507" s="3" t="s">
        <v>15</v>
      </c>
      <c r="C507" s="2" t="s">
        <v>292</v>
      </c>
      <c r="D507" s="2" t="s">
        <v>39</v>
      </c>
      <c r="E507" s="2" t="s">
        <v>54</v>
      </c>
      <c r="F507" s="4">
        <f>VLOOKUP(C507,'[1]011'!$L$2:$AO$675,30,0)</f>
        <v>7200</v>
      </c>
      <c r="G507" s="4">
        <v>150</v>
      </c>
      <c r="H507" s="4">
        <v>0</v>
      </c>
      <c r="I507" s="4">
        <v>0</v>
      </c>
      <c r="J507" s="4">
        <v>250</v>
      </c>
      <c r="K507" s="4"/>
      <c r="L507" s="4">
        <f t="shared" si="7"/>
        <v>7600</v>
      </c>
      <c r="M507" s="4"/>
    </row>
    <row r="508" spans="1:13" x14ac:dyDescent="0.25">
      <c r="A508" s="2">
        <v>506</v>
      </c>
      <c r="B508" s="3" t="s">
        <v>15</v>
      </c>
      <c r="C508" s="2" t="s">
        <v>490</v>
      </c>
      <c r="D508" s="2" t="s">
        <v>911</v>
      </c>
      <c r="E508" s="2" t="s">
        <v>22</v>
      </c>
      <c r="F508" s="4">
        <f>VLOOKUP(C508,'[1]011'!$L$2:$AO$675,30,0)</f>
        <v>26250</v>
      </c>
      <c r="G508" s="4">
        <v>150</v>
      </c>
      <c r="H508" s="4">
        <v>375</v>
      </c>
      <c r="I508" s="4">
        <v>0</v>
      </c>
      <c r="J508" s="4">
        <v>250</v>
      </c>
      <c r="K508" s="4"/>
      <c r="L508" s="4">
        <f t="shared" si="7"/>
        <v>27025</v>
      </c>
      <c r="M508" s="4"/>
    </row>
    <row r="509" spans="1:13" x14ac:dyDescent="0.25">
      <c r="A509" s="2">
        <v>507</v>
      </c>
      <c r="B509" s="3" t="s">
        <v>15</v>
      </c>
      <c r="C509" s="2" t="s">
        <v>191</v>
      </c>
      <c r="D509" s="2" t="s">
        <v>917</v>
      </c>
      <c r="E509" s="2" t="s">
        <v>175</v>
      </c>
      <c r="F509" s="4">
        <f>VLOOKUP(C509,'[1]011'!$L$2:$AO$675,30,0)</f>
        <v>16500</v>
      </c>
      <c r="G509" s="4">
        <v>150</v>
      </c>
      <c r="H509" s="4">
        <v>375</v>
      </c>
      <c r="I509" s="4">
        <v>0</v>
      </c>
      <c r="J509" s="4">
        <v>250</v>
      </c>
      <c r="K509" s="4"/>
      <c r="L509" s="4">
        <f t="shared" si="7"/>
        <v>17275</v>
      </c>
      <c r="M509" s="4"/>
    </row>
    <row r="510" spans="1:13" x14ac:dyDescent="0.25">
      <c r="A510" s="2">
        <v>508</v>
      </c>
      <c r="B510" s="3" t="s">
        <v>15</v>
      </c>
      <c r="C510" s="2" t="s">
        <v>487</v>
      </c>
      <c r="D510" s="2" t="s">
        <v>20</v>
      </c>
      <c r="E510" s="2" t="s">
        <v>69</v>
      </c>
      <c r="F510" s="4">
        <f>VLOOKUP(C510,'[1]011'!$L$2:$AO$675,30,0)</f>
        <v>5520</v>
      </c>
      <c r="G510" s="4">
        <v>150</v>
      </c>
      <c r="H510" s="4">
        <v>0</v>
      </c>
      <c r="I510" s="4">
        <v>0</v>
      </c>
      <c r="J510" s="4">
        <v>250</v>
      </c>
      <c r="K510" s="4"/>
      <c r="L510" s="4">
        <f t="shared" si="7"/>
        <v>5920</v>
      </c>
      <c r="M510" s="4"/>
    </row>
    <row r="511" spans="1:13" x14ac:dyDescent="0.25">
      <c r="A511" s="2">
        <v>509</v>
      </c>
      <c r="B511" s="3" t="s">
        <v>15</v>
      </c>
      <c r="C511" s="2" t="s">
        <v>258</v>
      </c>
      <c r="D511" s="2" t="s">
        <v>908</v>
      </c>
      <c r="E511" s="2" t="s">
        <v>62</v>
      </c>
      <c r="F511" s="4">
        <f>VLOOKUP(C511,'[1]011'!$L$2:$AO$675,30,0)</f>
        <v>6120</v>
      </c>
      <c r="G511" s="4">
        <v>150</v>
      </c>
      <c r="H511" s="4">
        <v>0</v>
      </c>
      <c r="I511" s="4">
        <v>0</v>
      </c>
      <c r="J511" s="4">
        <v>250</v>
      </c>
      <c r="K511" s="4"/>
      <c r="L511" s="4">
        <f t="shared" si="7"/>
        <v>6520</v>
      </c>
      <c r="M511" s="4"/>
    </row>
    <row r="512" spans="1:13" x14ac:dyDescent="0.25">
      <c r="A512" s="2">
        <v>510</v>
      </c>
      <c r="B512" s="3" t="s">
        <v>15</v>
      </c>
      <c r="C512" s="2" t="s">
        <v>303</v>
      </c>
      <c r="D512" s="2" t="s">
        <v>905</v>
      </c>
      <c r="E512" s="2" t="s">
        <v>988</v>
      </c>
      <c r="F512" s="4">
        <f>VLOOKUP(C512,'[1]011'!$L$2:$AO$675,30,0)</f>
        <v>8400</v>
      </c>
      <c r="G512" s="4">
        <v>150</v>
      </c>
      <c r="H512" s="4">
        <v>0</v>
      </c>
      <c r="I512" s="4">
        <v>0</v>
      </c>
      <c r="J512" s="4">
        <v>250</v>
      </c>
      <c r="K512" s="4"/>
      <c r="L512" s="4">
        <f t="shared" si="7"/>
        <v>8800</v>
      </c>
      <c r="M512" s="4"/>
    </row>
    <row r="513" spans="1:13" x14ac:dyDescent="0.25">
      <c r="A513" s="2">
        <v>511</v>
      </c>
      <c r="B513" s="3" t="s">
        <v>15</v>
      </c>
      <c r="C513" s="2" t="s">
        <v>610</v>
      </c>
      <c r="D513" s="2" t="s">
        <v>73</v>
      </c>
      <c r="E513" s="2" t="s">
        <v>134</v>
      </c>
      <c r="F513" s="4">
        <f>VLOOKUP(C513,'[1]011'!$L$2:$AO$675,30,0)</f>
        <v>7800</v>
      </c>
      <c r="G513" s="4">
        <v>150</v>
      </c>
      <c r="H513" s="4">
        <v>0</v>
      </c>
      <c r="I513" s="4">
        <v>0</v>
      </c>
      <c r="J513" s="4">
        <v>250</v>
      </c>
      <c r="K513" s="4"/>
      <c r="L513" s="4">
        <f t="shared" si="7"/>
        <v>8200</v>
      </c>
      <c r="M513" s="4"/>
    </row>
    <row r="514" spans="1:13" x14ac:dyDescent="0.25">
      <c r="A514" s="2">
        <v>512</v>
      </c>
      <c r="B514" s="3" t="s">
        <v>15</v>
      </c>
      <c r="C514" s="2" t="s">
        <v>205</v>
      </c>
      <c r="D514" s="2" t="s">
        <v>39</v>
      </c>
      <c r="E514" s="2" t="s">
        <v>77</v>
      </c>
      <c r="F514" s="4">
        <f>VLOOKUP(C514,'[1]011'!$L$2:$AO$675,30,0)</f>
        <v>7200</v>
      </c>
      <c r="G514" s="4">
        <v>150</v>
      </c>
      <c r="H514" s="4">
        <v>0</v>
      </c>
      <c r="I514" s="4">
        <v>0</v>
      </c>
      <c r="J514" s="4">
        <v>250</v>
      </c>
      <c r="K514" s="4"/>
      <c r="L514" s="4">
        <f t="shared" si="7"/>
        <v>7600</v>
      </c>
      <c r="M514" s="4"/>
    </row>
    <row r="515" spans="1:13" x14ac:dyDescent="0.25">
      <c r="A515" s="2">
        <v>513</v>
      </c>
      <c r="B515" s="3" t="s">
        <v>15</v>
      </c>
      <c r="C515" s="2" t="s">
        <v>579</v>
      </c>
      <c r="D515" s="2" t="s">
        <v>125</v>
      </c>
      <c r="E515" s="2" t="s">
        <v>130</v>
      </c>
      <c r="F515" s="4">
        <f>VLOOKUP(C515,'[1]011'!$L$2:$AO$675,30,0)</f>
        <v>6720</v>
      </c>
      <c r="G515" s="4">
        <v>150</v>
      </c>
      <c r="H515" s="4">
        <v>0</v>
      </c>
      <c r="I515" s="4">
        <v>0</v>
      </c>
      <c r="J515" s="4">
        <v>250</v>
      </c>
      <c r="K515" s="4"/>
      <c r="L515" s="4">
        <f t="shared" ref="L515:L578" si="8">+F515+G515+H515+I515+J515</f>
        <v>7120</v>
      </c>
      <c r="M515" s="4"/>
    </row>
    <row r="516" spans="1:13" x14ac:dyDescent="0.25">
      <c r="A516" s="2">
        <v>514</v>
      </c>
      <c r="B516" s="3" t="s">
        <v>15</v>
      </c>
      <c r="C516" s="2" t="s">
        <v>553</v>
      </c>
      <c r="D516" s="2" t="s">
        <v>946</v>
      </c>
      <c r="E516" s="2" t="s">
        <v>146</v>
      </c>
      <c r="F516" s="4">
        <f>VLOOKUP(C516,'[1]011'!$L$2:$AO$675,30,0)</f>
        <v>7800</v>
      </c>
      <c r="G516" s="4">
        <v>0</v>
      </c>
      <c r="H516" s="4">
        <v>0</v>
      </c>
      <c r="I516" s="4">
        <v>0</v>
      </c>
      <c r="J516" s="4">
        <v>250</v>
      </c>
      <c r="K516" s="4"/>
      <c r="L516" s="4">
        <f t="shared" si="8"/>
        <v>8050</v>
      </c>
      <c r="M516" s="4"/>
    </row>
    <row r="517" spans="1:13" x14ac:dyDescent="0.25">
      <c r="A517" s="2">
        <v>515</v>
      </c>
      <c r="B517" s="3" t="s">
        <v>15</v>
      </c>
      <c r="C517" s="2" t="s">
        <v>657</v>
      </c>
      <c r="D517" s="2" t="s">
        <v>75</v>
      </c>
      <c r="E517" s="2" t="s">
        <v>74</v>
      </c>
      <c r="F517" s="4">
        <f>VLOOKUP(C517,'[1]011'!$L$2:$AO$675,30,0)</f>
        <v>7200</v>
      </c>
      <c r="G517" s="4">
        <v>150</v>
      </c>
      <c r="H517" s="4">
        <v>0</v>
      </c>
      <c r="I517" s="4">
        <v>0</v>
      </c>
      <c r="J517" s="4">
        <v>250</v>
      </c>
      <c r="K517" s="4"/>
      <c r="L517" s="4">
        <f t="shared" si="8"/>
        <v>7600</v>
      </c>
      <c r="M517" s="4"/>
    </row>
    <row r="518" spans="1:13" x14ac:dyDescent="0.25">
      <c r="A518" s="2">
        <v>516</v>
      </c>
      <c r="B518" s="3" t="s">
        <v>15</v>
      </c>
      <c r="C518" s="2" t="s">
        <v>644</v>
      </c>
      <c r="D518" s="2" t="s">
        <v>906</v>
      </c>
      <c r="E518" s="2" t="s">
        <v>82</v>
      </c>
      <c r="F518" s="4">
        <f>VLOOKUP(C518,'[1]011'!$L$2:$AO$675,30,0)</f>
        <v>16500</v>
      </c>
      <c r="G518" s="4">
        <v>150</v>
      </c>
      <c r="H518" s="4">
        <v>0</v>
      </c>
      <c r="I518" s="4">
        <v>0</v>
      </c>
      <c r="J518" s="4">
        <v>250</v>
      </c>
      <c r="K518" s="4"/>
      <c r="L518" s="4">
        <f t="shared" si="8"/>
        <v>16900</v>
      </c>
      <c r="M518" s="4"/>
    </row>
    <row r="519" spans="1:13" x14ac:dyDescent="0.25">
      <c r="A519" s="2">
        <v>517</v>
      </c>
      <c r="B519" s="3" t="s">
        <v>15</v>
      </c>
      <c r="C519" s="2" t="s">
        <v>557</v>
      </c>
      <c r="D519" s="2" t="s">
        <v>920</v>
      </c>
      <c r="E519" s="2" t="s">
        <v>70</v>
      </c>
      <c r="F519" s="4">
        <f>VLOOKUP(C519,'[1]011'!$L$2:$AO$675,30,0)</f>
        <v>5760</v>
      </c>
      <c r="G519" s="4">
        <v>150</v>
      </c>
      <c r="H519" s="4">
        <v>0</v>
      </c>
      <c r="I519" s="4">
        <v>0</v>
      </c>
      <c r="J519" s="4">
        <v>250</v>
      </c>
      <c r="K519" s="4"/>
      <c r="L519" s="4">
        <f t="shared" si="8"/>
        <v>6160</v>
      </c>
      <c r="M519" s="4"/>
    </row>
    <row r="520" spans="1:13" x14ac:dyDescent="0.25">
      <c r="A520" s="2">
        <v>518</v>
      </c>
      <c r="B520" s="3" t="s">
        <v>15</v>
      </c>
      <c r="C520" s="2" t="s">
        <v>330</v>
      </c>
      <c r="D520" s="2" t="s">
        <v>61</v>
      </c>
      <c r="E520" s="2" t="s">
        <v>2</v>
      </c>
      <c r="F520" s="4">
        <f>VLOOKUP(C520,'[1]011'!$L$2:$AO$675,30,0)</f>
        <v>36750</v>
      </c>
      <c r="G520" s="4">
        <v>150</v>
      </c>
      <c r="H520" s="4">
        <v>375</v>
      </c>
      <c r="I520" s="4">
        <v>0</v>
      </c>
      <c r="J520" s="4">
        <v>250</v>
      </c>
      <c r="K520" s="4"/>
      <c r="L520" s="4">
        <f t="shared" si="8"/>
        <v>37525</v>
      </c>
      <c r="M520" s="4"/>
    </row>
    <row r="521" spans="1:13" x14ac:dyDescent="0.25">
      <c r="A521" s="2">
        <v>519</v>
      </c>
      <c r="B521" s="3" t="s">
        <v>15</v>
      </c>
      <c r="C521" s="2" t="s">
        <v>198</v>
      </c>
      <c r="D521" s="2" t="s">
        <v>905</v>
      </c>
      <c r="E521" s="2" t="s">
        <v>998</v>
      </c>
      <c r="F521" s="4">
        <f>VLOOKUP(C521,'[1]011'!$L$2:$AO$675,30,0)</f>
        <v>8400</v>
      </c>
      <c r="G521" s="4">
        <v>150</v>
      </c>
      <c r="H521" s="4">
        <v>0</v>
      </c>
      <c r="I521" s="4">
        <v>0</v>
      </c>
      <c r="J521" s="4">
        <v>250</v>
      </c>
      <c r="K521" s="4"/>
      <c r="L521" s="4">
        <f t="shared" si="8"/>
        <v>8800</v>
      </c>
      <c r="M521" s="4"/>
    </row>
    <row r="522" spans="1:13" x14ac:dyDescent="0.25">
      <c r="A522" s="2">
        <v>520</v>
      </c>
      <c r="B522" s="3" t="s">
        <v>15</v>
      </c>
      <c r="C522" s="2" t="s">
        <v>220</v>
      </c>
      <c r="D522" s="2" t="s">
        <v>905</v>
      </c>
      <c r="E522" s="2" t="s">
        <v>91</v>
      </c>
      <c r="F522" s="4">
        <f>VLOOKUP(C522,'[1]011'!$L$2:$AO$675,30,0)</f>
        <v>8400</v>
      </c>
      <c r="G522" s="4">
        <v>150</v>
      </c>
      <c r="H522" s="4">
        <v>0</v>
      </c>
      <c r="I522" s="4">
        <v>0</v>
      </c>
      <c r="J522" s="4">
        <v>250</v>
      </c>
      <c r="K522" s="4"/>
      <c r="L522" s="4">
        <f t="shared" si="8"/>
        <v>8800</v>
      </c>
      <c r="M522" s="4"/>
    </row>
    <row r="523" spans="1:13" x14ac:dyDescent="0.25">
      <c r="A523" s="2">
        <v>521</v>
      </c>
      <c r="B523" s="3" t="s">
        <v>15</v>
      </c>
      <c r="C523" s="2" t="s">
        <v>726</v>
      </c>
      <c r="D523" s="2" t="s">
        <v>920</v>
      </c>
      <c r="E523" s="2" t="s">
        <v>64</v>
      </c>
      <c r="F523" s="4">
        <f>VLOOKUP(C523,'[1]011'!$L$2:$AO$675,30,0)</f>
        <v>5760</v>
      </c>
      <c r="G523" s="4">
        <v>150</v>
      </c>
      <c r="H523" s="4">
        <v>0</v>
      </c>
      <c r="I523" s="4">
        <v>0</v>
      </c>
      <c r="J523" s="4">
        <v>250</v>
      </c>
      <c r="K523" s="4"/>
      <c r="L523" s="4">
        <f t="shared" si="8"/>
        <v>6160</v>
      </c>
      <c r="M523" s="4"/>
    </row>
    <row r="524" spans="1:13" x14ac:dyDescent="0.25">
      <c r="A524" s="2">
        <v>522</v>
      </c>
      <c r="B524" s="3" t="s">
        <v>15</v>
      </c>
      <c r="C524" s="2" t="s">
        <v>483</v>
      </c>
      <c r="D524" s="2" t="s">
        <v>38</v>
      </c>
      <c r="E524" s="2" t="s">
        <v>77</v>
      </c>
      <c r="F524" s="4">
        <f>VLOOKUP(C524,'[1]011'!$L$2:$AO$675,30,0)</f>
        <v>16500</v>
      </c>
      <c r="G524" s="4">
        <v>150</v>
      </c>
      <c r="H524" s="4">
        <v>375</v>
      </c>
      <c r="I524" s="4">
        <v>0</v>
      </c>
      <c r="J524" s="4">
        <v>250</v>
      </c>
      <c r="K524" s="4"/>
      <c r="L524" s="4">
        <f t="shared" si="8"/>
        <v>17275</v>
      </c>
      <c r="M524" s="4"/>
    </row>
    <row r="525" spans="1:13" x14ac:dyDescent="0.25">
      <c r="A525" s="2">
        <v>523</v>
      </c>
      <c r="B525" s="3" t="s">
        <v>15</v>
      </c>
      <c r="C525" s="2" t="s">
        <v>227</v>
      </c>
      <c r="D525" s="2" t="s">
        <v>49</v>
      </c>
      <c r="E525" s="2" t="s">
        <v>37</v>
      </c>
      <c r="F525" s="4">
        <f>VLOOKUP(C525,'[1]011'!$L$2:$AO$675,30,0)</f>
        <v>8520</v>
      </c>
      <c r="G525" s="4">
        <v>150</v>
      </c>
      <c r="H525" s="4">
        <v>0</v>
      </c>
      <c r="I525" s="4">
        <v>0</v>
      </c>
      <c r="J525" s="4">
        <v>250</v>
      </c>
      <c r="K525" s="4"/>
      <c r="L525" s="4">
        <f t="shared" si="8"/>
        <v>8920</v>
      </c>
      <c r="M525" s="4"/>
    </row>
    <row r="526" spans="1:13" x14ac:dyDescent="0.25">
      <c r="A526" s="2">
        <v>524</v>
      </c>
      <c r="B526" s="3" t="s">
        <v>15</v>
      </c>
      <c r="C526" s="2" t="s">
        <v>493</v>
      </c>
      <c r="D526" s="2" t="s">
        <v>39</v>
      </c>
      <c r="E526" s="2" t="s">
        <v>64</v>
      </c>
      <c r="F526" s="4">
        <f>VLOOKUP(C526,'[1]011'!$L$2:$AO$675,30,0)</f>
        <v>7200</v>
      </c>
      <c r="G526" s="4">
        <v>150</v>
      </c>
      <c r="H526" s="4">
        <v>0</v>
      </c>
      <c r="I526" s="4">
        <v>0</v>
      </c>
      <c r="J526" s="4">
        <v>250</v>
      </c>
      <c r="K526" s="4"/>
      <c r="L526" s="4">
        <f t="shared" si="8"/>
        <v>7600</v>
      </c>
      <c r="M526" s="4"/>
    </row>
    <row r="527" spans="1:13" x14ac:dyDescent="0.25">
      <c r="A527" s="2">
        <v>525</v>
      </c>
      <c r="B527" s="3" t="s">
        <v>15</v>
      </c>
      <c r="C527" s="2" t="s">
        <v>471</v>
      </c>
      <c r="D527" s="2" t="s">
        <v>28</v>
      </c>
      <c r="E527" s="2" t="s">
        <v>58</v>
      </c>
      <c r="F527" s="4">
        <f>VLOOKUP(C527,'[1]011'!$L$2:$AO$675,30,0)</f>
        <v>6600</v>
      </c>
      <c r="G527" s="4">
        <v>150</v>
      </c>
      <c r="H527" s="4">
        <v>0</v>
      </c>
      <c r="I527" s="4">
        <v>0</v>
      </c>
      <c r="J527" s="4">
        <v>250</v>
      </c>
      <c r="K527" s="4"/>
      <c r="L527" s="4">
        <f t="shared" si="8"/>
        <v>7000</v>
      </c>
      <c r="M527" s="4"/>
    </row>
    <row r="528" spans="1:13" x14ac:dyDescent="0.25">
      <c r="A528" s="2">
        <v>526</v>
      </c>
      <c r="B528" s="3" t="s">
        <v>15</v>
      </c>
      <c r="C528" s="2" t="s">
        <v>401</v>
      </c>
      <c r="D528" s="2" t="s">
        <v>908</v>
      </c>
      <c r="E528" s="2" t="s">
        <v>62</v>
      </c>
      <c r="F528" s="4">
        <f>VLOOKUP(C528,'[1]011'!$L$2:$AO$675,30,0)</f>
        <v>6120</v>
      </c>
      <c r="G528" s="4">
        <v>150</v>
      </c>
      <c r="H528" s="4">
        <v>0</v>
      </c>
      <c r="I528" s="4">
        <v>0</v>
      </c>
      <c r="J528" s="4">
        <v>250</v>
      </c>
      <c r="K528" s="4"/>
      <c r="L528" s="4">
        <f t="shared" si="8"/>
        <v>6520</v>
      </c>
      <c r="M528" s="4"/>
    </row>
    <row r="529" spans="1:13" x14ac:dyDescent="0.25">
      <c r="A529" s="2">
        <v>527</v>
      </c>
      <c r="B529" s="3" t="s">
        <v>15</v>
      </c>
      <c r="C529" s="2" t="s">
        <v>649</v>
      </c>
      <c r="D529" s="2" t="s">
        <v>53</v>
      </c>
      <c r="E529" s="2" t="s">
        <v>25</v>
      </c>
      <c r="F529" s="4">
        <f>VLOOKUP(C529,'[1]011'!$L$2:$AO$675,30,0)</f>
        <v>6720</v>
      </c>
      <c r="G529" s="4">
        <v>150</v>
      </c>
      <c r="H529" s="4">
        <v>0</v>
      </c>
      <c r="I529" s="4">
        <v>0</v>
      </c>
      <c r="J529" s="4">
        <v>250</v>
      </c>
      <c r="K529" s="4"/>
      <c r="L529" s="4">
        <f t="shared" si="8"/>
        <v>7120</v>
      </c>
      <c r="M529" s="4"/>
    </row>
    <row r="530" spans="1:13" x14ac:dyDescent="0.25">
      <c r="A530" s="2">
        <v>528</v>
      </c>
      <c r="B530" s="3" t="s">
        <v>15</v>
      </c>
      <c r="C530" s="2" t="s">
        <v>364</v>
      </c>
      <c r="D530" s="2" t="s">
        <v>929</v>
      </c>
      <c r="E530" s="2" t="s">
        <v>69</v>
      </c>
      <c r="F530" s="4">
        <f>VLOOKUP(C530,'[1]011'!$L$2:$AO$675,30,0)</f>
        <v>7200</v>
      </c>
      <c r="G530" s="4">
        <v>150</v>
      </c>
      <c r="H530" s="4">
        <v>0</v>
      </c>
      <c r="I530" s="4">
        <v>0</v>
      </c>
      <c r="J530" s="4">
        <v>250</v>
      </c>
      <c r="K530" s="4"/>
      <c r="L530" s="4">
        <f t="shared" si="8"/>
        <v>7600</v>
      </c>
      <c r="M530" s="4"/>
    </row>
    <row r="531" spans="1:13" x14ac:dyDescent="0.25">
      <c r="A531" s="2">
        <v>529</v>
      </c>
      <c r="B531" s="3" t="s">
        <v>15</v>
      </c>
      <c r="C531" s="2" t="s">
        <v>887</v>
      </c>
      <c r="D531" s="2" t="s">
        <v>36</v>
      </c>
      <c r="E531" s="2" t="s">
        <v>87</v>
      </c>
      <c r="F531" s="4">
        <f>VLOOKUP(C531,'[1]011'!$L$2:$AO$675,30,0)</f>
        <v>7200</v>
      </c>
      <c r="G531" s="4">
        <v>0</v>
      </c>
      <c r="H531" s="4">
        <v>0</v>
      </c>
      <c r="I531" s="4">
        <v>0</v>
      </c>
      <c r="J531" s="4">
        <v>250</v>
      </c>
      <c r="K531" s="4"/>
      <c r="L531" s="4">
        <f t="shared" si="8"/>
        <v>7450</v>
      </c>
      <c r="M531" s="4"/>
    </row>
    <row r="532" spans="1:13" x14ac:dyDescent="0.25">
      <c r="A532" s="2">
        <v>530</v>
      </c>
      <c r="B532" s="3" t="s">
        <v>15</v>
      </c>
      <c r="C532" s="2" t="s">
        <v>727</v>
      </c>
      <c r="D532" s="2" t="s">
        <v>920</v>
      </c>
      <c r="E532" s="2" t="s">
        <v>65</v>
      </c>
      <c r="F532" s="4">
        <f>VLOOKUP(C532,'[1]011'!$L$2:$AO$675,30,0)</f>
        <v>5760</v>
      </c>
      <c r="G532" s="4">
        <v>150</v>
      </c>
      <c r="H532" s="4">
        <v>0</v>
      </c>
      <c r="I532" s="4">
        <v>0</v>
      </c>
      <c r="J532" s="4">
        <v>250</v>
      </c>
      <c r="K532" s="4"/>
      <c r="L532" s="4">
        <f t="shared" si="8"/>
        <v>6160</v>
      </c>
      <c r="M532" s="4"/>
    </row>
    <row r="533" spans="1:13" x14ac:dyDescent="0.25">
      <c r="A533" s="2">
        <v>531</v>
      </c>
      <c r="B533" s="3" t="s">
        <v>15</v>
      </c>
      <c r="C533" s="2" t="s">
        <v>420</v>
      </c>
      <c r="D533" s="2" t="s">
        <v>39</v>
      </c>
      <c r="E533" s="2" t="s">
        <v>64</v>
      </c>
      <c r="F533" s="4">
        <f>VLOOKUP(C533,'[1]011'!$L$2:$AO$675,30,0)</f>
        <v>7200</v>
      </c>
      <c r="G533" s="4">
        <v>150</v>
      </c>
      <c r="H533" s="4">
        <v>0</v>
      </c>
      <c r="I533" s="4">
        <v>0</v>
      </c>
      <c r="J533" s="4">
        <v>250</v>
      </c>
      <c r="K533" s="4"/>
      <c r="L533" s="4">
        <f t="shared" si="8"/>
        <v>7600</v>
      </c>
      <c r="M533" s="4"/>
    </row>
    <row r="534" spans="1:13" x14ac:dyDescent="0.25">
      <c r="A534" s="2">
        <v>532</v>
      </c>
      <c r="B534" s="3" t="s">
        <v>15</v>
      </c>
      <c r="C534" s="2" t="s">
        <v>417</v>
      </c>
      <c r="D534" s="2" t="s">
        <v>73</v>
      </c>
      <c r="E534" s="2" t="s">
        <v>74</v>
      </c>
      <c r="F534" s="4">
        <f>VLOOKUP(C534,'[1]011'!$L$2:$AO$675,30,0)</f>
        <v>7800</v>
      </c>
      <c r="G534" s="4">
        <v>150</v>
      </c>
      <c r="H534" s="4">
        <v>0</v>
      </c>
      <c r="I534" s="4">
        <v>0</v>
      </c>
      <c r="J534" s="4">
        <v>250</v>
      </c>
      <c r="K534" s="4"/>
      <c r="L534" s="4">
        <f t="shared" si="8"/>
        <v>8200</v>
      </c>
      <c r="M534" s="4"/>
    </row>
    <row r="535" spans="1:13" x14ac:dyDescent="0.25">
      <c r="A535" s="2">
        <v>533</v>
      </c>
      <c r="B535" s="3" t="s">
        <v>15</v>
      </c>
      <c r="C535" s="2" t="s">
        <v>687</v>
      </c>
      <c r="D535" s="2" t="s">
        <v>39</v>
      </c>
      <c r="E535" s="2" t="s">
        <v>54</v>
      </c>
      <c r="F535" s="4">
        <f>VLOOKUP(C535,'[1]011'!$L$2:$AO$675,30,0)</f>
        <v>7200</v>
      </c>
      <c r="G535" s="4">
        <v>150</v>
      </c>
      <c r="H535" s="4">
        <v>0</v>
      </c>
      <c r="I535" s="4">
        <v>0</v>
      </c>
      <c r="J535" s="4">
        <v>250</v>
      </c>
      <c r="K535" s="4"/>
      <c r="L535" s="4">
        <f t="shared" si="8"/>
        <v>7600</v>
      </c>
      <c r="M535" s="4"/>
    </row>
    <row r="536" spans="1:13" x14ac:dyDescent="0.25">
      <c r="A536" s="2">
        <v>534</v>
      </c>
      <c r="B536" s="3" t="s">
        <v>15</v>
      </c>
      <c r="C536" s="2" t="s">
        <v>463</v>
      </c>
      <c r="D536" s="2" t="s">
        <v>914</v>
      </c>
      <c r="E536" s="2" t="s">
        <v>132</v>
      </c>
      <c r="F536" s="4">
        <f>VLOOKUP(C536,'[1]011'!$L$2:$AO$675,30,0)</f>
        <v>7200</v>
      </c>
      <c r="G536" s="4">
        <v>150</v>
      </c>
      <c r="H536" s="4">
        <v>0</v>
      </c>
      <c r="I536" s="4">
        <v>0</v>
      </c>
      <c r="J536" s="4">
        <v>250</v>
      </c>
      <c r="K536" s="4"/>
      <c r="L536" s="4">
        <f t="shared" si="8"/>
        <v>7600</v>
      </c>
      <c r="M536" s="4"/>
    </row>
    <row r="537" spans="1:13" x14ac:dyDescent="0.25">
      <c r="A537" s="2">
        <v>535</v>
      </c>
      <c r="B537" s="3" t="s">
        <v>15</v>
      </c>
      <c r="C537" s="2" t="s">
        <v>353</v>
      </c>
      <c r="D537" s="2" t="s">
        <v>116</v>
      </c>
      <c r="E537" s="2" t="s">
        <v>990</v>
      </c>
      <c r="F537" s="4">
        <f>VLOOKUP(C537,'[1]011'!$L$2:$AO$675,30,0)</f>
        <v>9200</v>
      </c>
      <c r="G537" s="4">
        <v>150</v>
      </c>
      <c r="H537" s="4">
        <v>375</v>
      </c>
      <c r="I537" s="4">
        <v>0</v>
      </c>
      <c r="J537" s="4">
        <v>250</v>
      </c>
      <c r="K537" s="4"/>
      <c r="L537" s="4">
        <f t="shared" si="8"/>
        <v>9975</v>
      </c>
      <c r="M537" s="4"/>
    </row>
    <row r="538" spans="1:13" x14ac:dyDescent="0.25">
      <c r="A538" s="2">
        <v>536</v>
      </c>
      <c r="B538" s="3" t="s">
        <v>15</v>
      </c>
      <c r="C538" s="2" t="s">
        <v>697</v>
      </c>
      <c r="D538" s="2" t="s">
        <v>39</v>
      </c>
      <c r="E538" s="2" t="s">
        <v>96</v>
      </c>
      <c r="F538" s="4">
        <f>VLOOKUP(C538,'[1]011'!$L$2:$AO$675,30,0)</f>
        <v>7200</v>
      </c>
      <c r="G538" s="4">
        <v>150</v>
      </c>
      <c r="H538" s="4">
        <v>0</v>
      </c>
      <c r="I538" s="4">
        <v>0</v>
      </c>
      <c r="J538" s="4">
        <v>250</v>
      </c>
      <c r="K538" s="4"/>
      <c r="L538" s="4">
        <f t="shared" si="8"/>
        <v>7600</v>
      </c>
      <c r="M538" s="4"/>
    </row>
    <row r="539" spans="1:13" x14ac:dyDescent="0.25">
      <c r="A539" s="2">
        <v>537</v>
      </c>
      <c r="B539" s="3" t="s">
        <v>15</v>
      </c>
      <c r="C539" s="2" t="s">
        <v>564</v>
      </c>
      <c r="D539" s="2" t="s">
        <v>20</v>
      </c>
      <c r="E539" s="2" t="s">
        <v>90</v>
      </c>
      <c r="F539" s="4">
        <f>VLOOKUP(C539,'[1]011'!$L$2:$AO$675,30,0)</f>
        <v>5520</v>
      </c>
      <c r="G539" s="4">
        <v>150</v>
      </c>
      <c r="H539" s="4">
        <v>0</v>
      </c>
      <c r="I539" s="4">
        <v>0</v>
      </c>
      <c r="J539" s="4">
        <v>250</v>
      </c>
      <c r="K539" s="4"/>
      <c r="L539" s="4">
        <f t="shared" si="8"/>
        <v>5920</v>
      </c>
      <c r="M539" s="4"/>
    </row>
    <row r="540" spans="1:13" x14ac:dyDescent="0.25">
      <c r="A540" s="2">
        <v>538</v>
      </c>
      <c r="B540" s="3" t="s">
        <v>15</v>
      </c>
      <c r="C540" s="2" t="s">
        <v>635</v>
      </c>
      <c r="D540" s="2" t="s">
        <v>962</v>
      </c>
      <c r="E540" s="2" t="s">
        <v>122</v>
      </c>
      <c r="F540" s="4">
        <f>VLOOKUP(C540,'[1]011'!$L$2:$AO$675,30,0)</f>
        <v>7800</v>
      </c>
      <c r="G540" s="4">
        <v>150</v>
      </c>
      <c r="H540" s="4">
        <v>0</v>
      </c>
      <c r="I540" s="4">
        <v>0</v>
      </c>
      <c r="J540" s="4">
        <v>250</v>
      </c>
      <c r="K540" s="4"/>
      <c r="L540" s="4">
        <f t="shared" si="8"/>
        <v>8200</v>
      </c>
      <c r="M540" s="4"/>
    </row>
    <row r="541" spans="1:13" x14ac:dyDescent="0.25">
      <c r="A541" s="2">
        <v>539</v>
      </c>
      <c r="B541" s="3" t="s">
        <v>15</v>
      </c>
      <c r="C541" s="2" t="s">
        <v>547</v>
      </c>
      <c r="D541" s="2" t="s">
        <v>40</v>
      </c>
      <c r="E541" s="2" t="s">
        <v>81</v>
      </c>
      <c r="F541" s="4">
        <f>VLOOKUP(C541,'[1]011'!$L$2:$AO$675,30,0)</f>
        <v>7800</v>
      </c>
      <c r="G541" s="4">
        <v>150</v>
      </c>
      <c r="H541" s="4">
        <v>0</v>
      </c>
      <c r="I541" s="4">
        <v>0</v>
      </c>
      <c r="J541" s="4">
        <v>250</v>
      </c>
      <c r="K541" s="4"/>
      <c r="L541" s="4">
        <f t="shared" si="8"/>
        <v>8200</v>
      </c>
      <c r="M541" s="4"/>
    </row>
    <row r="542" spans="1:13" x14ac:dyDescent="0.25">
      <c r="A542" s="2">
        <v>540</v>
      </c>
      <c r="B542" s="3" t="s">
        <v>15</v>
      </c>
      <c r="C542" s="2" t="s">
        <v>478</v>
      </c>
      <c r="D542" s="2" t="s">
        <v>917</v>
      </c>
      <c r="E542" s="2" t="s">
        <v>62</v>
      </c>
      <c r="F542" s="4">
        <f>VLOOKUP(C542,'[1]011'!$L$2:$AO$675,30,0)</f>
        <v>16500</v>
      </c>
      <c r="G542" s="4">
        <v>150</v>
      </c>
      <c r="H542" s="4">
        <v>375</v>
      </c>
      <c r="I542" s="4">
        <v>0</v>
      </c>
      <c r="J542" s="4">
        <v>250</v>
      </c>
      <c r="K542" s="4"/>
      <c r="L542" s="4">
        <f t="shared" si="8"/>
        <v>17275</v>
      </c>
      <c r="M542" s="4"/>
    </row>
    <row r="543" spans="1:13" x14ac:dyDescent="0.25">
      <c r="A543" s="2">
        <v>541</v>
      </c>
      <c r="B543" s="3" t="s">
        <v>15</v>
      </c>
      <c r="C543" s="2" t="s">
        <v>730</v>
      </c>
      <c r="D543" s="2" t="s">
        <v>20</v>
      </c>
      <c r="E543" s="2" t="s">
        <v>69</v>
      </c>
      <c r="F543" s="4">
        <f>VLOOKUP(C543,'[1]011'!$L$2:$AO$675,30,0)</f>
        <v>5520</v>
      </c>
      <c r="G543" s="4">
        <v>150</v>
      </c>
      <c r="H543" s="4">
        <v>0</v>
      </c>
      <c r="I543" s="4">
        <v>0</v>
      </c>
      <c r="J543" s="4">
        <v>250</v>
      </c>
      <c r="K543" s="4"/>
      <c r="L543" s="4">
        <f t="shared" si="8"/>
        <v>5920</v>
      </c>
      <c r="M543" s="4"/>
    </row>
    <row r="544" spans="1:13" x14ac:dyDescent="0.25">
      <c r="A544" s="2">
        <v>542</v>
      </c>
      <c r="B544" s="3" t="s">
        <v>15</v>
      </c>
      <c r="C544" s="2" t="s">
        <v>404</v>
      </c>
      <c r="D544" s="2" t="s">
        <v>105</v>
      </c>
      <c r="E544" s="2" t="s">
        <v>79</v>
      </c>
      <c r="F544" s="4">
        <f>VLOOKUP(C544,'[1]011'!$L$2:$AO$675,30,0)</f>
        <v>7800</v>
      </c>
      <c r="G544" s="4">
        <v>150</v>
      </c>
      <c r="H544" s="4">
        <v>0</v>
      </c>
      <c r="I544" s="4">
        <v>0</v>
      </c>
      <c r="J544" s="4">
        <v>250</v>
      </c>
      <c r="K544" s="4"/>
      <c r="L544" s="4">
        <f t="shared" si="8"/>
        <v>8200</v>
      </c>
      <c r="M544" s="4"/>
    </row>
    <row r="545" spans="1:13" x14ac:dyDescent="0.25">
      <c r="A545" s="2">
        <v>543</v>
      </c>
      <c r="B545" s="3" t="s">
        <v>15</v>
      </c>
      <c r="C545" s="2" t="s">
        <v>448</v>
      </c>
      <c r="D545" s="2" t="s">
        <v>45</v>
      </c>
      <c r="E545" s="2" t="s">
        <v>69</v>
      </c>
      <c r="F545" s="4">
        <f>VLOOKUP(C545,'[1]011'!$L$2:$AO$675,30,0)</f>
        <v>5520</v>
      </c>
      <c r="G545" s="4">
        <v>150</v>
      </c>
      <c r="H545" s="4">
        <v>0</v>
      </c>
      <c r="I545" s="4">
        <v>0</v>
      </c>
      <c r="J545" s="4">
        <v>250</v>
      </c>
      <c r="K545" s="4"/>
      <c r="L545" s="4">
        <f t="shared" si="8"/>
        <v>5920</v>
      </c>
      <c r="M545" s="4"/>
    </row>
    <row r="546" spans="1:13" x14ac:dyDescent="0.25">
      <c r="A546" s="2">
        <v>544</v>
      </c>
      <c r="B546" s="3" t="s">
        <v>15</v>
      </c>
      <c r="C546" s="2" t="s">
        <v>686</v>
      </c>
      <c r="D546" s="2" t="s">
        <v>39</v>
      </c>
      <c r="E546" s="2" t="s">
        <v>54</v>
      </c>
      <c r="F546" s="4">
        <f>VLOOKUP(C546,'[1]011'!$L$2:$AO$675,30,0)</f>
        <v>7200</v>
      </c>
      <c r="G546" s="4">
        <v>150</v>
      </c>
      <c r="H546" s="4">
        <v>0</v>
      </c>
      <c r="I546" s="4">
        <v>0</v>
      </c>
      <c r="J546" s="4">
        <v>250</v>
      </c>
      <c r="K546" s="4"/>
      <c r="L546" s="4">
        <f t="shared" si="8"/>
        <v>7600</v>
      </c>
      <c r="M546" s="4"/>
    </row>
    <row r="547" spans="1:13" x14ac:dyDescent="0.25">
      <c r="A547" s="2">
        <v>545</v>
      </c>
      <c r="B547" s="3" t="s">
        <v>15</v>
      </c>
      <c r="C547" s="2" t="s">
        <v>614</v>
      </c>
      <c r="D547" s="2" t="s">
        <v>39</v>
      </c>
      <c r="E547" s="2" t="s">
        <v>78</v>
      </c>
      <c r="F547" s="4">
        <f>VLOOKUP(C547,'[1]011'!$L$2:$AO$675,30,0)</f>
        <v>7200</v>
      </c>
      <c r="G547" s="4">
        <v>150</v>
      </c>
      <c r="H547" s="4">
        <v>0</v>
      </c>
      <c r="I547" s="4">
        <v>0</v>
      </c>
      <c r="J547" s="4">
        <v>250</v>
      </c>
      <c r="K547" s="4"/>
      <c r="L547" s="4">
        <f t="shared" si="8"/>
        <v>7600</v>
      </c>
      <c r="M547" s="4"/>
    </row>
    <row r="548" spans="1:13" x14ac:dyDescent="0.25">
      <c r="A548" s="2">
        <v>546</v>
      </c>
      <c r="B548" s="3" t="s">
        <v>15</v>
      </c>
      <c r="C548" s="2" t="s">
        <v>533</v>
      </c>
      <c r="D548" s="2" t="s">
        <v>38</v>
      </c>
      <c r="E548" s="2" t="s">
        <v>93</v>
      </c>
      <c r="F548" s="4">
        <f>VLOOKUP(C548,'[1]011'!$L$2:$AO$675,30,0)</f>
        <v>14300</v>
      </c>
      <c r="G548" s="4">
        <v>150</v>
      </c>
      <c r="H548" s="4">
        <v>0</v>
      </c>
      <c r="I548" s="4">
        <v>0</v>
      </c>
      <c r="J548" s="4">
        <v>250</v>
      </c>
      <c r="K548" s="4"/>
      <c r="L548" s="4">
        <f t="shared" si="8"/>
        <v>14700</v>
      </c>
      <c r="M548" s="4"/>
    </row>
    <row r="549" spans="1:13" x14ac:dyDescent="0.25">
      <c r="A549" s="2">
        <v>547</v>
      </c>
      <c r="B549" s="3" t="s">
        <v>15</v>
      </c>
      <c r="C549" s="2" t="s">
        <v>223</v>
      </c>
      <c r="D549" s="2" t="s">
        <v>39</v>
      </c>
      <c r="E549" s="2" t="s">
        <v>94</v>
      </c>
      <c r="F549" s="4">
        <f>VLOOKUP(C549,'[1]011'!$L$2:$AO$675,30,0)</f>
        <v>7200</v>
      </c>
      <c r="G549" s="4">
        <v>150</v>
      </c>
      <c r="H549" s="4">
        <v>0</v>
      </c>
      <c r="I549" s="4">
        <v>0</v>
      </c>
      <c r="J549" s="4">
        <v>250</v>
      </c>
      <c r="K549" s="4"/>
      <c r="L549" s="4">
        <f t="shared" si="8"/>
        <v>7600</v>
      </c>
      <c r="M549" s="4"/>
    </row>
    <row r="550" spans="1:13" x14ac:dyDescent="0.25">
      <c r="A550" s="2">
        <v>548</v>
      </c>
      <c r="B550" s="3" t="s">
        <v>15</v>
      </c>
      <c r="C550" s="2" t="s">
        <v>163</v>
      </c>
      <c r="D550" s="2" t="s">
        <v>39</v>
      </c>
      <c r="E550" s="2" t="s">
        <v>66</v>
      </c>
      <c r="F550" s="4">
        <f>VLOOKUP(C550,'[1]011'!$L$2:$AO$675,30,0)</f>
        <v>7200</v>
      </c>
      <c r="G550" s="4">
        <v>150</v>
      </c>
      <c r="H550" s="4">
        <v>0</v>
      </c>
      <c r="I550" s="4">
        <v>0</v>
      </c>
      <c r="J550" s="4">
        <v>250</v>
      </c>
      <c r="K550" s="4"/>
      <c r="L550" s="4">
        <f t="shared" si="8"/>
        <v>7600</v>
      </c>
      <c r="M550" s="4"/>
    </row>
    <row r="551" spans="1:13" x14ac:dyDescent="0.25">
      <c r="A551" s="2">
        <v>549</v>
      </c>
      <c r="B551" s="3" t="s">
        <v>15</v>
      </c>
      <c r="C551" s="2" t="s">
        <v>655</v>
      </c>
      <c r="D551" s="2" t="s">
        <v>914</v>
      </c>
      <c r="E551" s="2" t="s">
        <v>88</v>
      </c>
      <c r="F551" s="4">
        <f>VLOOKUP(C551,'[1]011'!$L$2:$AO$675,30,0)</f>
        <v>7200</v>
      </c>
      <c r="G551" s="4">
        <v>150</v>
      </c>
      <c r="H551" s="4">
        <v>0</v>
      </c>
      <c r="I551" s="4">
        <v>0</v>
      </c>
      <c r="J551" s="4">
        <v>250</v>
      </c>
      <c r="K551" s="4"/>
      <c r="L551" s="4">
        <f t="shared" si="8"/>
        <v>7600</v>
      </c>
      <c r="M551" s="4"/>
    </row>
    <row r="552" spans="1:13" x14ac:dyDescent="0.25">
      <c r="A552" s="2">
        <v>550</v>
      </c>
      <c r="B552" s="3" t="s">
        <v>15</v>
      </c>
      <c r="C552" s="2" t="s">
        <v>211</v>
      </c>
      <c r="D552" s="2" t="s">
        <v>914</v>
      </c>
      <c r="E552" s="2" t="s">
        <v>171</v>
      </c>
      <c r="F552" s="4">
        <f>VLOOKUP(C552,'[1]011'!$L$2:$AO$675,30,0)</f>
        <v>7200</v>
      </c>
      <c r="G552" s="4">
        <v>0</v>
      </c>
      <c r="H552" s="4">
        <v>0</v>
      </c>
      <c r="I552" s="4">
        <v>0</v>
      </c>
      <c r="J552" s="4">
        <v>250</v>
      </c>
      <c r="K552" s="4"/>
      <c r="L552" s="4">
        <f t="shared" si="8"/>
        <v>7450</v>
      </c>
      <c r="M552" s="4"/>
    </row>
    <row r="553" spans="1:13" x14ac:dyDescent="0.25">
      <c r="A553" s="2">
        <v>551</v>
      </c>
      <c r="B553" s="3" t="s">
        <v>15</v>
      </c>
      <c r="C553" s="2" t="s">
        <v>798</v>
      </c>
      <c r="D553" s="2" t="s">
        <v>915</v>
      </c>
      <c r="E553" s="2" t="s">
        <v>84</v>
      </c>
      <c r="F553" s="4">
        <f>VLOOKUP(C553,'[1]011'!$L$2:$AO$675,30,0)</f>
        <v>6000</v>
      </c>
      <c r="G553" s="4">
        <v>0</v>
      </c>
      <c r="H553" s="4">
        <v>0</v>
      </c>
      <c r="I553" s="4">
        <v>0</v>
      </c>
      <c r="J553" s="4">
        <v>250</v>
      </c>
      <c r="K553" s="4"/>
      <c r="L553" s="4">
        <f t="shared" si="8"/>
        <v>6250</v>
      </c>
      <c r="M553" s="4"/>
    </row>
    <row r="554" spans="1:13" x14ac:dyDescent="0.25">
      <c r="A554" s="2">
        <v>552</v>
      </c>
      <c r="B554" s="3" t="s">
        <v>15</v>
      </c>
      <c r="C554" s="2" t="s">
        <v>599</v>
      </c>
      <c r="D554" s="2" t="s">
        <v>39</v>
      </c>
      <c r="E554" s="2" t="s">
        <v>117</v>
      </c>
      <c r="F554" s="4">
        <f>VLOOKUP(C554,'[1]011'!$L$2:$AO$675,30,0)</f>
        <v>7200</v>
      </c>
      <c r="G554" s="4">
        <v>150</v>
      </c>
      <c r="H554" s="4">
        <v>0</v>
      </c>
      <c r="I554" s="4">
        <v>0</v>
      </c>
      <c r="J554" s="4">
        <v>250</v>
      </c>
      <c r="K554" s="4"/>
      <c r="L554" s="4">
        <f t="shared" si="8"/>
        <v>7600</v>
      </c>
      <c r="M554" s="4"/>
    </row>
    <row r="555" spans="1:13" x14ac:dyDescent="0.25">
      <c r="A555" s="2">
        <v>553</v>
      </c>
      <c r="B555" s="3" t="s">
        <v>15</v>
      </c>
      <c r="C555" s="2" t="s">
        <v>534</v>
      </c>
      <c r="D555" s="2" t="s">
        <v>38</v>
      </c>
      <c r="E555" s="2" t="s">
        <v>108</v>
      </c>
      <c r="F555" s="4">
        <f>VLOOKUP(C555,'[1]011'!$L$2:$AO$675,30,0)</f>
        <v>16500</v>
      </c>
      <c r="G555" s="4">
        <v>0</v>
      </c>
      <c r="H555" s="4">
        <v>375</v>
      </c>
      <c r="I555" s="4">
        <v>0</v>
      </c>
      <c r="J555" s="4">
        <v>250</v>
      </c>
      <c r="K555" s="4"/>
      <c r="L555" s="4">
        <f t="shared" si="8"/>
        <v>17125</v>
      </c>
      <c r="M555" s="4"/>
    </row>
    <row r="556" spans="1:13" x14ac:dyDescent="0.25">
      <c r="A556" s="2">
        <v>554</v>
      </c>
      <c r="B556" s="3" t="s">
        <v>15</v>
      </c>
      <c r="C556" s="2" t="s">
        <v>153</v>
      </c>
      <c r="D556" s="2" t="s">
        <v>116</v>
      </c>
      <c r="E556" s="2" t="s">
        <v>990</v>
      </c>
      <c r="F556" s="4">
        <f>VLOOKUP(C556,'[1]011'!$L$2:$AO$675,30,0)</f>
        <v>9200</v>
      </c>
      <c r="G556" s="4">
        <v>150</v>
      </c>
      <c r="H556" s="4">
        <v>375</v>
      </c>
      <c r="I556" s="4">
        <v>0</v>
      </c>
      <c r="J556" s="4">
        <v>250</v>
      </c>
      <c r="K556" s="4"/>
      <c r="L556" s="4">
        <f t="shared" si="8"/>
        <v>9975</v>
      </c>
      <c r="M556" s="4"/>
    </row>
    <row r="557" spans="1:13" x14ac:dyDescent="0.25">
      <c r="A557" s="2">
        <v>555</v>
      </c>
      <c r="B557" s="3" t="s">
        <v>15</v>
      </c>
      <c r="C557" s="2" t="s">
        <v>214</v>
      </c>
      <c r="D557" s="2" t="s">
        <v>73</v>
      </c>
      <c r="E557" s="2" t="s">
        <v>86</v>
      </c>
      <c r="F557" s="4">
        <f>VLOOKUP(C557,'[1]011'!$L$2:$AO$675,30,0)</f>
        <v>7800</v>
      </c>
      <c r="G557" s="4">
        <v>150</v>
      </c>
      <c r="H557" s="4">
        <v>0</v>
      </c>
      <c r="I557" s="4">
        <v>0</v>
      </c>
      <c r="J557" s="4">
        <v>250</v>
      </c>
      <c r="K557" s="4"/>
      <c r="L557" s="4">
        <f t="shared" si="8"/>
        <v>8200</v>
      </c>
      <c r="M557" s="4"/>
    </row>
    <row r="558" spans="1:13" x14ac:dyDescent="0.25">
      <c r="A558" s="2">
        <v>556</v>
      </c>
      <c r="B558" s="3" t="s">
        <v>15</v>
      </c>
      <c r="C558" s="2" t="s">
        <v>613</v>
      </c>
      <c r="D558" s="2" t="s">
        <v>921</v>
      </c>
      <c r="E558" s="2" t="s">
        <v>121</v>
      </c>
      <c r="F558" s="4">
        <f>VLOOKUP(C558,'[1]011'!$L$2:$AO$675,30,0)</f>
        <v>9200</v>
      </c>
      <c r="G558" s="4">
        <v>150</v>
      </c>
      <c r="H558" s="4">
        <v>0</v>
      </c>
      <c r="I558" s="4">
        <v>0</v>
      </c>
      <c r="J558" s="4">
        <v>250</v>
      </c>
      <c r="K558" s="4"/>
      <c r="L558" s="4">
        <f t="shared" si="8"/>
        <v>9600</v>
      </c>
      <c r="M558" s="4"/>
    </row>
    <row r="559" spans="1:13" x14ac:dyDescent="0.25">
      <c r="A559" s="2">
        <v>557</v>
      </c>
      <c r="B559" s="3" t="s">
        <v>15</v>
      </c>
      <c r="C559" s="2" t="s">
        <v>181</v>
      </c>
      <c r="D559" s="2" t="s">
        <v>40</v>
      </c>
      <c r="E559" s="2" t="s">
        <v>162</v>
      </c>
      <c r="F559" s="4">
        <f>VLOOKUP(C559,'[1]011'!$L$2:$AO$675,30,0)</f>
        <v>7800</v>
      </c>
      <c r="G559" s="4">
        <v>150</v>
      </c>
      <c r="H559" s="4">
        <v>0</v>
      </c>
      <c r="I559" s="4">
        <v>0</v>
      </c>
      <c r="J559" s="4">
        <v>250</v>
      </c>
      <c r="K559" s="4"/>
      <c r="L559" s="4">
        <f t="shared" si="8"/>
        <v>8200</v>
      </c>
      <c r="M559" s="4"/>
    </row>
    <row r="560" spans="1:13" x14ac:dyDescent="0.25">
      <c r="A560" s="2">
        <v>558</v>
      </c>
      <c r="B560" s="3" t="s">
        <v>15</v>
      </c>
      <c r="C560" s="2" t="s">
        <v>222</v>
      </c>
      <c r="D560" s="2" t="s">
        <v>39</v>
      </c>
      <c r="E560" s="2" t="s">
        <v>67</v>
      </c>
      <c r="F560" s="4">
        <f>VLOOKUP(C560,'[1]011'!$L$2:$AO$675,30,0)</f>
        <v>7200</v>
      </c>
      <c r="G560" s="4">
        <v>150</v>
      </c>
      <c r="H560" s="4">
        <v>0</v>
      </c>
      <c r="I560" s="4">
        <v>0</v>
      </c>
      <c r="J560" s="4">
        <v>250</v>
      </c>
      <c r="K560" s="4"/>
      <c r="L560" s="4">
        <f t="shared" si="8"/>
        <v>7600</v>
      </c>
      <c r="M560" s="4"/>
    </row>
    <row r="561" spans="1:13" x14ac:dyDescent="0.25">
      <c r="A561" s="2">
        <v>559</v>
      </c>
      <c r="B561" s="3" t="s">
        <v>15</v>
      </c>
      <c r="C561" s="2" t="s">
        <v>474</v>
      </c>
      <c r="D561" s="2" t="s">
        <v>41</v>
      </c>
      <c r="E561" s="2" t="s">
        <v>993</v>
      </c>
      <c r="F561" s="4">
        <f>VLOOKUP(C561,'[1]011'!$L$2:$AO$675,30,0)</f>
        <v>8520</v>
      </c>
      <c r="G561" s="4">
        <v>150</v>
      </c>
      <c r="H561" s="4">
        <v>0</v>
      </c>
      <c r="I561" s="4">
        <v>0</v>
      </c>
      <c r="J561" s="4">
        <v>250</v>
      </c>
      <c r="K561" s="4"/>
      <c r="L561" s="4">
        <f t="shared" si="8"/>
        <v>8920</v>
      </c>
      <c r="M561" s="4"/>
    </row>
    <row r="562" spans="1:13" x14ac:dyDescent="0.25">
      <c r="A562" s="2">
        <v>560</v>
      </c>
      <c r="B562" s="3" t="s">
        <v>15</v>
      </c>
      <c r="C562" s="2" t="s">
        <v>501</v>
      </c>
      <c r="D562" s="2" t="s">
        <v>914</v>
      </c>
      <c r="E562" s="2" t="s">
        <v>90</v>
      </c>
      <c r="F562" s="4">
        <f>VLOOKUP(C562,'[1]011'!$L$2:$AO$675,30,0)</f>
        <v>7200</v>
      </c>
      <c r="G562" s="4">
        <v>150</v>
      </c>
      <c r="H562" s="4">
        <v>0</v>
      </c>
      <c r="I562" s="4">
        <v>0</v>
      </c>
      <c r="J562" s="4">
        <v>250</v>
      </c>
      <c r="K562" s="4"/>
      <c r="L562" s="4">
        <f t="shared" si="8"/>
        <v>7600</v>
      </c>
      <c r="M562" s="4"/>
    </row>
    <row r="563" spans="1:13" x14ac:dyDescent="0.25">
      <c r="A563" s="2">
        <v>561</v>
      </c>
      <c r="B563" s="3" t="s">
        <v>15</v>
      </c>
      <c r="C563" s="2" t="s">
        <v>288</v>
      </c>
      <c r="D563" s="2" t="s">
        <v>905</v>
      </c>
      <c r="E563" s="2" t="s">
        <v>984</v>
      </c>
      <c r="F563" s="4">
        <f>VLOOKUP(C563,'[1]011'!$L$2:$AO$675,30,0)</f>
        <v>8640</v>
      </c>
      <c r="G563" s="4">
        <v>150</v>
      </c>
      <c r="H563" s="4">
        <v>0</v>
      </c>
      <c r="I563" s="4">
        <v>0</v>
      </c>
      <c r="J563" s="4">
        <v>250</v>
      </c>
      <c r="K563" s="4"/>
      <c r="L563" s="4">
        <f t="shared" si="8"/>
        <v>9040</v>
      </c>
      <c r="M563" s="4"/>
    </row>
    <row r="564" spans="1:13" x14ac:dyDescent="0.25">
      <c r="A564" s="2">
        <v>562</v>
      </c>
      <c r="B564" s="3" t="s">
        <v>15</v>
      </c>
      <c r="C564" s="2" t="s">
        <v>311</v>
      </c>
      <c r="D564" s="2" t="s">
        <v>147</v>
      </c>
      <c r="E564" s="2" t="s">
        <v>121</v>
      </c>
      <c r="F564" s="4">
        <f>VLOOKUP(C564,'[1]011'!$L$2:$AO$675,30,0)</f>
        <v>7800</v>
      </c>
      <c r="G564" s="4">
        <v>150</v>
      </c>
      <c r="H564" s="4">
        <v>0</v>
      </c>
      <c r="I564" s="4">
        <v>0</v>
      </c>
      <c r="J564" s="4">
        <v>250</v>
      </c>
      <c r="K564" s="4"/>
      <c r="L564" s="4">
        <f t="shared" si="8"/>
        <v>8200</v>
      </c>
      <c r="M564" s="4"/>
    </row>
    <row r="565" spans="1:13" x14ac:dyDescent="0.25">
      <c r="A565" s="2">
        <v>563</v>
      </c>
      <c r="B565" s="3" t="s">
        <v>15</v>
      </c>
      <c r="C565" s="2" t="s">
        <v>738</v>
      </c>
      <c r="D565" s="2" t="s">
        <v>914</v>
      </c>
      <c r="E565" s="2" t="s">
        <v>56</v>
      </c>
      <c r="F565" s="4">
        <f>VLOOKUP(C565,'[1]011'!$L$2:$AO$675,30,0)</f>
        <v>7200</v>
      </c>
      <c r="G565" s="4">
        <v>150</v>
      </c>
      <c r="H565" s="4">
        <v>0</v>
      </c>
      <c r="I565" s="2">
        <v>546.29999999999995</v>
      </c>
      <c r="J565" s="4">
        <v>250</v>
      </c>
      <c r="K565" s="4"/>
      <c r="L565" s="4">
        <f t="shared" si="8"/>
        <v>8146.3</v>
      </c>
      <c r="M565" s="4"/>
    </row>
    <row r="566" spans="1:13" x14ac:dyDescent="0.25">
      <c r="A566" s="2">
        <v>564</v>
      </c>
      <c r="B566" s="3" t="s">
        <v>15</v>
      </c>
      <c r="C566" s="2" t="s">
        <v>631</v>
      </c>
      <c r="D566" s="2" t="s">
        <v>28</v>
      </c>
      <c r="E566" s="2" t="s">
        <v>58</v>
      </c>
      <c r="F566" s="4">
        <f>VLOOKUP(C566,'[1]011'!$L$2:$AO$675,30,0)</f>
        <v>6600</v>
      </c>
      <c r="G566" s="4">
        <v>150</v>
      </c>
      <c r="H566" s="4">
        <v>0</v>
      </c>
      <c r="I566" s="4">
        <v>0</v>
      </c>
      <c r="J566" s="4">
        <v>250</v>
      </c>
      <c r="K566" s="4"/>
      <c r="L566" s="4">
        <f t="shared" si="8"/>
        <v>7000</v>
      </c>
      <c r="M566" s="4"/>
    </row>
    <row r="567" spans="1:13" x14ac:dyDescent="0.25">
      <c r="A567" s="2">
        <v>565</v>
      </c>
      <c r="B567" s="3" t="s">
        <v>15</v>
      </c>
      <c r="C567" s="2" t="s">
        <v>229</v>
      </c>
      <c r="D567" s="2" t="s">
        <v>922</v>
      </c>
      <c r="E567" s="2" t="s">
        <v>119</v>
      </c>
      <c r="F567" s="4">
        <f>VLOOKUP(C567,'[1]011'!$L$2:$AO$675,30,0)</f>
        <v>9890</v>
      </c>
      <c r="G567" s="4">
        <v>150</v>
      </c>
      <c r="H567" s="4">
        <v>0</v>
      </c>
      <c r="I567" s="4">
        <v>0</v>
      </c>
      <c r="J567" s="4">
        <v>250</v>
      </c>
      <c r="K567" s="4"/>
      <c r="L567" s="4">
        <f t="shared" si="8"/>
        <v>10290</v>
      </c>
      <c r="M567" s="4"/>
    </row>
    <row r="568" spans="1:13" x14ac:dyDescent="0.25">
      <c r="A568" s="2">
        <v>566</v>
      </c>
      <c r="B568" s="3" t="s">
        <v>15</v>
      </c>
      <c r="C568" s="2" t="s">
        <v>879</v>
      </c>
      <c r="D568" s="2" t="s">
        <v>39</v>
      </c>
      <c r="E568" s="2" t="s">
        <v>102</v>
      </c>
      <c r="F568" s="4">
        <f>VLOOKUP(C568,'[1]011'!$L$2:$AO$675,30,0)</f>
        <v>7200</v>
      </c>
      <c r="G568" s="4">
        <v>0</v>
      </c>
      <c r="H568" s="4">
        <v>0</v>
      </c>
      <c r="I568" s="4">
        <v>0</v>
      </c>
      <c r="J568" s="4">
        <v>250</v>
      </c>
      <c r="K568" s="4"/>
      <c r="L568" s="4">
        <f t="shared" si="8"/>
        <v>7450</v>
      </c>
      <c r="M568" s="4"/>
    </row>
    <row r="569" spans="1:13" x14ac:dyDescent="0.25">
      <c r="A569" s="2">
        <v>567</v>
      </c>
      <c r="B569" s="3" t="s">
        <v>15</v>
      </c>
      <c r="C569" s="2" t="s">
        <v>484</v>
      </c>
      <c r="D569" s="2" t="s">
        <v>105</v>
      </c>
      <c r="E569" s="2" t="s">
        <v>86</v>
      </c>
      <c r="F569" s="4">
        <f>VLOOKUP(C569,'[1]011'!$L$2:$AO$675,30,0)</f>
        <v>7800</v>
      </c>
      <c r="G569" s="4">
        <v>150</v>
      </c>
      <c r="H569" s="4">
        <v>0</v>
      </c>
      <c r="I569" s="4">
        <v>0</v>
      </c>
      <c r="J569" s="4">
        <v>250</v>
      </c>
      <c r="K569" s="4"/>
      <c r="L569" s="4">
        <f t="shared" si="8"/>
        <v>8200</v>
      </c>
      <c r="M569" s="4"/>
    </row>
    <row r="570" spans="1:13" x14ac:dyDescent="0.25">
      <c r="A570" s="2">
        <v>568</v>
      </c>
      <c r="B570" s="3" t="s">
        <v>15</v>
      </c>
      <c r="C570" s="2" t="s">
        <v>782</v>
      </c>
      <c r="D570" s="2" t="s">
        <v>929</v>
      </c>
      <c r="E570" s="2" t="s">
        <v>63</v>
      </c>
      <c r="F570" s="4">
        <f>VLOOKUP(C570,'[1]011'!$L$2:$AO$675,30,0)</f>
        <v>9120</v>
      </c>
      <c r="G570" s="4">
        <v>150</v>
      </c>
      <c r="H570" s="4">
        <v>0</v>
      </c>
      <c r="I570" s="4">
        <v>0</v>
      </c>
      <c r="J570" s="4">
        <v>250</v>
      </c>
      <c r="K570" s="4"/>
      <c r="L570" s="4">
        <f t="shared" si="8"/>
        <v>9520</v>
      </c>
      <c r="M570" s="4"/>
    </row>
    <row r="571" spans="1:13" x14ac:dyDescent="0.25">
      <c r="A571" s="2">
        <v>569</v>
      </c>
      <c r="B571" s="3" t="s">
        <v>15</v>
      </c>
      <c r="C571" s="2" t="s">
        <v>891</v>
      </c>
      <c r="D571" s="2" t="s">
        <v>75</v>
      </c>
      <c r="E571" s="2" t="s">
        <v>158</v>
      </c>
      <c r="F571" s="4">
        <f>VLOOKUP(C571,'[1]011'!$L$2:$AO$675,30,0)</f>
        <v>7200</v>
      </c>
      <c r="G571" s="4">
        <v>0</v>
      </c>
      <c r="H571" s="4">
        <v>0</v>
      </c>
      <c r="I571" s="4">
        <v>0</v>
      </c>
      <c r="J571" s="4">
        <v>250</v>
      </c>
      <c r="K571" s="4"/>
      <c r="L571" s="4">
        <f t="shared" si="8"/>
        <v>7450</v>
      </c>
      <c r="M571" s="4"/>
    </row>
    <row r="572" spans="1:13" x14ac:dyDescent="0.25">
      <c r="A572" s="2">
        <v>570</v>
      </c>
      <c r="B572" s="3" t="s">
        <v>15</v>
      </c>
      <c r="C572" s="2" t="s">
        <v>414</v>
      </c>
      <c r="D572" s="2" t="s">
        <v>909</v>
      </c>
      <c r="E572" s="2" t="s">
        <v>17</v>
      </c>
      <c r="F572" s="4">
        <f>VLOOKUP(C572,'[1]011'!$L$2:$AO$675,30,0)</f>
        <v>13200</v>
      </c>
      <c r="G572" s="4">
        <v>150</v>
      </c>
      <c r="H572" s="4">
        <v>375</v>
      </c>
      <c r="I572" s="4">
        <v>0</v>
      </c>
      <c r="J572" s="4">
        <v>250</v>
      </c>
      <c r="K572" s="4"/>
      <c r="L572" s="4">
        <f t="shared" si="8"/>
        <v>13975</v>
      </c>
      <c r="M572" s="4"/>
    </row>
    <row r="573" spans="1:13" x14ac:dyDescent="0.25">
      <c r="A573" s="2">
        <v>571</v>
      </c>
      <c r="B573" s="3" t="s">
        <v>15</v>
      </c>
      <c r="C573" s="2" t="s">
        <v>394</v>
      </c>
      <c r="D573" s="2" t="s">
        <v>42</v>
      </c>
      <c r="E573" s="2" t="s">
        <v>122</v>
      </c>
      <c r="F573" s="4">
        <f>VLOOKUP(C573,'[1]011'!$L$2:$AO$675,30,0)</f>
        <v>7200</v>
      </c>
      <c r="G573" s="4">
        <v>150</v>
      </c>
      <c r="H573" s="4">
        <v>0</v>
      </c>
      <c r="I573" s="4">
        <v>0</v>
      </c>
      <c r="J573" s="4">
        <v>250</v>
      </c>
      <c r="K573" s="4"/>
      <c r="L573" s="4">
        <f t="shared" si="8"/>
        <v>7600</v>
      </c>
      <c r="M573" s="4"/>
    </row>
    <row r="574" spans="1:13" x14ac:dyDescent="0.25">
      <c r="A574" s="2">
        <v>572</v>
      </c>
      <c r="B574" s="3" t="s">
        <v>15</v>
      </c>
      <c r="C574" s="2" t="s">
        <v>456</v>
      </c>
      <c r="D574" s="2" t="s">
        <v>931</v>
      </c>
      <c r="E574" s="2" t="s">
        <v>1006</v>
      </c>
      <c r="F574" s="4">
        <f>VLOOKUP(C574,'[1]011'!$L$2:$AO$675,30,0)</f>
        <v>7800</v>
      </c>
      <c r="G574" s="4">
        <v>150</v>
      </c>
      <c r="H574" s="4">
        <v>0</v>
      </c>
      <c r="I574" s="4">
        <v>0</v>
      </c>
      <c r="J574" s="4">
        <v>250</v>
      </c>
      <c r="K574" s="4"/>
      <c r="L574" s="4">
        <f t="shared" si="8"/>
        <v>8200</v>
      </c>
      <c r="M574" s="4"/>
    </row>
    <row r="575" spans="1:13" x14ac:dyDescent="0.25">
      <c r="A575" s="2">
        <v>573</v>
      </c>
      <c r="B575" s="3" t="s">
        <v>15</v>
      </c>
      <c r="C575" s="2" t="s">
        <v>403</v>
      </c>
      <c r="D575" s="2" t="s">
        <v>39</v>
      </c>
      <c r="E575" s="2" t="s">
        <v>65</v>
      </c>
      <c r="F575" s="4">
        <f>VLOOKUP(C575,'[1]011'!$L$2:$AO$675,30,0)</f>
        <v>7200</v>
      </c>
      <c r="G575" s="4">
        <v>150</v>
      </c>
      <c r="H575" s="4">
        <v>0</v>
      </c>
      <c r="I575" s="4">
        <v>0</v>
      </c>
      <c r="J575" s="4">
        <v>250</v>
      </c>
      <c r="K575" s="4"/>
      <c r="L575" s="4">
        <f t="shared" si="8"/>
        <v>7600</v>
      </c>
      <c r="M575" s="4"/>
    </row>
    <row r="576" spans="1:13" x14ac:dyDescent="0.25">
      <c r="A576" s="2">
        <v>574</v>
      </c>
      <c r="B576" s="3" t="s">
        <v>15</v>
      </c>
      <c r="C576" s="2" t="s">
        <v>530</v>
      </c>
      <c r="D576" s="2" t="s">
        <v>923</v>
      </c>
      <c r="E576" s="2" t="s">
        <v>874</v>
      </c>
      <c r="F576" s="4">
        <f>VLOOKUP(C576,'[1]011'!$L$2:$AO$675,30,0)</f>
        <v>8400</v>
      </c>
      <c r="G576" s="4">
        <v>150</v>
      </c>
      <c r="H576" s="4">
        <v>0</v>
      </c>
      <c r="I576" s="4">
        <v>0</v>
      </c>
      <c r="J576" s="4">
        <v>250</v>
      </c>
      <c r="K576" s="4"/>
      <c r="L576" s="4">
        <f t="shared" si="8"/>
        <v>8800</v>
      </c>
      <c r="M576" s="4"/>
    </row>
    <row r="577" spans="1:13" x14ac:dyDescent="0.25">
      <c r="A577" s="2">
        <v>575</v>
      </c>
      <c r="B577" s="3" t="s">
        <v>15</v>
      </c>
      <c r="C577" s="2" t="s">
        <v>442</v>
      </c>
      <c r="D577" s="2" t="s">
        <v>39</v>
      </c>
      <c r="E577" s="2" t="s">
        <v>139</v>
      </c>
      <c r="F577" s="4">
        <f>VLOOKUP(C577,'[1]011'!$L$2:$AO$675,30,0)</f>
        <v>7200</v>
      </c>
      <c r="G577" s="4">
        <v>0</v>
      </c>
      <c r="H577" s="4">
        <v>0</v>
      </c>
      <c r="I577" s="4">
        <v>0</v>
      </c>
      <c r="J577" s="4">
        <v>250</v>
      </c>
      <c r="K577" s="4"/>
      <c r="L577" s="4">
        <f t="shared" si="8"/>
        <v>7450</v>
      </c>
      <c r="M577" s="4"/>
    </row>
    <row r="578" spans="1:13" x14ac:dyDescent="0.25">
      <c r="A578" s="2">
        <v>576</v>
      </c>
      <c r="B578" s="3" t="s">
        <v>15</v>
      </c>
      <c r="C578" s="2" t="s">
        <v>240</v>
      </c>
      <c r="D578" s="2" t="s">
        <v>921</v>
      </c>
      <c r="E578" s="2" t="s">
        <v>121</v>
      </c>
      <c r="F578" s="4">
        <f>VLOOKUP(C578,'[1]011'!$L$2:$AO$675,30,0)</f>
        <v>9200</v>
      </c>
      <c r="G578" s="4">
        <v>150</v>
      </c>
      <c r="H578" s="4">
        <v>0</v>
      </c>
      <c r="I578" s="4">
        <v>0</v>
      </c>
      <c r="J578" s="4">
        <v>250</v>
      </c>
      <c r="K578" s="4"/>
      <c r="L578" s="4">
        <f t="shared" si="8"/>
        <v>9600</v>
      </c>
      <c r="M578" s="4"/>
    </row>
    <row r="579" spans="1:13" x14ac:dyDescent="0.25">
      <c r="A579" s="2">
        <v>577</v>
      </c>
      <c r="B579" s="3" t="s">
        <v>15</v>
      </c>
      <c r="C579" s="2" t="s">
        <v>526</v>
      </c>
      <c r="D579" s="2" t="s">
        <v>941</v>
      </c>
      <c r="E579" s="2" t="s">
        <v>31</v>
      </c>
      <c r="F579" s="4">
        <f>VLOOKUP(C579,'[1]011'!$L$2:$AO$675,30,0)</f>
        <v>26250</v>
      </c>
      <c r="G579" s="4">
        <v>150</v>
      </c>
      <c r="H579" s="4">
        <v>375</v>
      </c>
      <c r="I579" s="4">
        <v>0</v>
      </c>
      <c r="J579" s="4">
        <v>250</v>
      </c>
      <c r="K579" s="4"/>
      <c r="L579" s="4">
        <f t="shared" ref="L579:L642" si="9">+F579+G579+H579+I579+J579</f>
        <v>27025</v>
      </c>
      <c r="M579" s="4"/>
    </row>
    <row r="580" spans="1:13" x14ac:dyDescent="0.25">
      <c r="A580" s="2">
        <v>578</v>
      </c>
      <c r="B580" s="3" t="s">
        <v>15</v>
      </c>
      <c r="C580" s="2" t="s">
        <v>693</v>
      </c>
      <c r="D580" s="2" t="s">
        <v>917</v>
      </c>
      <c r="E580" s="2" t="s">
        <v>996</v>
      </c>
      <c r="F580" s="4">
        <f>VLOOKUP(C580,'[1]011'!$L$2:$AO$675,30,0)</f>
        <v>16500</v>
      </c>
      <c r="G580" s="4">
        <v>150</v>
      </c>
      <c r="H580" s="4">
        <v>375</v>
      </c>
      <c r="I580" s="4">
        <v>0</v>
      </c>
      <c r="J580" s="4">
        <v>250</v>
      </c>
      <c r="K580" s="4"/>
      <c r="L580" s="4">
        <f t="shared" si="9"/>
        <v>17275</v>
      </c>
      <c r="M580" s="4"/>
    </row>
    <row r="581" spans="1:13" x14ac:dyDescent="0.25">
      <c r="A581" s="2">
        <v>579</v>
      </c>
      <c r="B581" s="3" t="s">
        <v>15</v>
      </c>
      <c r="C581" s="2" t="s">
        <v>510</v>
      </c>
      <c r="D581" s="2" t="s">
        <v>39</v>
      </c>
      <c r="E581" s="2" t="s">
        <v>92</v>
      </c>
      <c r="F581" s="4">
        <f>VLOOKUP(C581,'[1]011'!$L$2:$AO$675,30,0)</f>
        <v>7200</v>
      </c>
      <c r="G581" s="4">
        <v>150</v>
      </c>
      <c r="H581" s="4">
        <v>0</v>
      </c>
      <c r="I581" s="4">
        <v>0</v>
      </c>
      <c r="J581" s="4">
        <v>250</v>
      </c>
      <c r="K581" s="4"/>
      <c r="L581" s="4">
        <f t="shared" si="9"/>
        <v>7600</v>
      </c>
      <c r="M581" s="4"/>
    </row>
    <row r="582" spans="1:13" x14ac:dyDescent="0.25">
      <c r="A582" s="2">
        <v>580</v>
      </c>
      <c r="B582" s="3" t="s">
        <v>15</v>
      </c>
      <c r="C582" s="2" t="s">
        <v>470</v>
      </c>
      <c r="D582" s="2" t="s">
        <v>28</v>
      </c>
      <c r="E582" s="2" t="s">
        <v>57</v>
      </c>
      <c r="F582" s="4">
        <f>VLOOKUP(C582,'[1]011'!$L$2:$AO$675,30,0)</f>
        <v>6600</v>
      </c>
      <c r="G582" s="4">
        <v>150</v>
      </c>
      <c r="H582" s="4">
        <v>0</v>
      </c>
      <c r="I582" s="4">
        <v>0</v>
      </c>
      <c r="J582" s="4">
        <v>250</v>
      </c>
      <c r="K582" s="4"/>
      <c r="L582" s="4">
        <f t="shared" si="9"/>
        <v>7000</v>
      </c>
      <c r="M582" s="4"/>
    </row>
    <row r="583" spans="1:13" x14ac:dyDescent="0.25">
      <c r="A583" s="2">
        <v>581</v>
      </c>
      <c r="B583" s="3" t="s">
        <v>15</v>
      </c>
      <c r="C583" s="2" t="s">
        <v>980</v>
      </c>
      <c r="D583" s="2" t="s">
        <v>33</v>
      </c>
      <c r="E583" s="2" t="s">
        <v>993</v>
      </c>
      <c r="F583" s="4">
        <f>VLOOKUP(C583,'[1]011'!$L$2:$AO$675,30,0)</f>
        <v>14300</v>
      </c>
      <c r="G583" s="4">
        <v>150</v>
      </c>
      <c r="H583" s="4">
        <v>375</v>
      </c>
      <c r="I583" s="4">
        <v>0</v>
      </c>
      <c r="J583" s="4">
        <v>250</v>
      </c>
      <c r="K583" s="4"/>
      <c r="L583" s="4">
        <f t="shared" si="9"/>
        <v>15075</v>
      </c>
      <c r="M583" s="4"/>
    </row>
    <row r="584" spans="1:13" x14ac:dyDescent="0.25">
      <c r="A584" s="2">
        <v>582</v>
      </c>
      <c r="B584" s="3" t="s">
        <v>15</v>
      </c>
      <c r="C584" s="2" t="s">
        <v>332</v>
      </c>
      <c r="D584" s="2" t="s">
        <v>20</v>
      </c>
      <c r="E584" s="2" t="s">
        <v>69</v>
      </c>
      <c r="F584" s="4">
        <f>VLOOKUP(C584,'[1]011'!$L$2:$AO$675,30,0)</f>
        <v>5520</v>
      </c>
      <c r="G584" s="4">
        <v>150</v>
      </c>
      <c r="H584" s="4">
        <v>0</v>
      </c>
      <c r="I584" s="4">
        <v>0</v>
      </c>
      <c r="J584" s="4">
        <v>250</v>
      </c>
      <c r="K584" s="4"/>
      <c r="L584" s="4">
        <f t="shared" si="9"/>
        <v>5920</v>
      </c>
      <c r="M584" s="4"/>
    </row>
    <row r="585" spans="1:13" x14ac:dyDescent="0.25">
      <c r="A585" s="2">
        <v>583</v>
      </c>
      <c r="B585" s="3" t="s">
        <v>15</v>
      </c>
      <c r="C585" s="2" t="s">
        <v>735</v>
      </c>
      <c r="D585" s="2" t="s">
        <v>39</v>
      </c>
      <c r="E585" s="2" t="s">
        <v>70</v>
      </c>
      <c r="F585" s="4">
        <f>VLOOKUP(C585,'[1]011'!$L$2:$AO$675,30,0)</f>
        <v>7200</v>
      </c>
      <c r="G585" s="4">
        <v>150</v>
      </c>
      <c r="H585" s="4">
        <v>0</v>
      </c>
      <c r="I585" s="4">
        <v>0</v>
      </c>
      <c r="J585" s="4">
        <v>250</v>
      </c>
      <c r="K585" s="4"/>
      <c r="L585" s="4">
        <f t="shared" si="9"/>
        <v>7600</v>
      </c>
      <c r="M585" s="4"/>
    </row>
    <row r="586" spans="1:13" x14ac:dyDescent="0.25">
      <c r="A586" s="2">
        <v>584</v>
      </c>
      <c r="B586" s="3" t="s">
        <v>15</v>
      </c>
      <c r="C586" s="2" t="s">
        <v>348</v>
      </c>
      <c r="D586" s="2" t="s">
        <v>914</v>
      </c>
      <c r="E586" s="2" t="s">
        <v>171</v>
      </c>
      <c r="F586" s="4">
        <f>VLOOKUP(C586,'[1]011'!$L$2:$AO$675,30,0)</f>
        <v>7200</v>
      </c>
      <c r="G586" s="4">
        <v>150</v>
      </c>
      <c r="H586" s="4">
        <v>0</v>
      </c>
      <c r="I586" s="4">
        <v>0</v>
      </c>
      <c r="J586" s="4">
        <v>250</v>
      </c>
      <c r="K586" s="4"/>
      <c r="L586" s="4">
        <f t="shared" si="9"/>
        <v>7600</v>
      </c>
      <c r="M586" s="4"/>
    </row>
    <row r="587" spans="1:13" x14ac:dyDescent="0.25">
      <c r="A587" s="2">
        <v>585</v>
      </c>
      <c r="B587" s="3" t="s">
        <v>15</v>
      </c>
      <c r="C587" s="2" t="s">
        <v>375</v>
      </c>
      <c r="D587" s="2" t="s">
        <v>917</v>
      </c>
      <c r="E587" s="2" t="s">
        <v>120</v>
      </c>
      <c r="F587" s="4">
        <f>VLOOKUP(C587,'[1]011'!$L$2:$AO$675,30,0)</f>
        <v>16500</v>
      </c>
      <c r="G587" s="4">
        <v>150</v>
      </c>
      <c r="H587" s="4">
        <v>375</v>
      </c>
      <c r="I587" s="4">
        <v>0</v>
      </c>
      <c r="J587" s="4">
        <v>250</v>
      </c>
      <c r="K587" s="4"/>
      <c r="L587" s="4">
        <f t="shared" si="9"/>
        <v>17275</v>
      </c>
      <c r="M587" s="4"/>
    </row>
    <row r="588" spans="1:13" x14ac:dyDescent="0.25">
      <c r="A588" s="2">
        <v>586</v>
      </c>
      <c r="B588" s="3" t="s">
        <v>15</v>
      </c>
      <c r="C588" s="2" t="s">
        <v>691</v>
      </c>
      <c r="D588" s="2" t="s">
        <v>914</v>
      </c>
      <c r="E588" s="2" t="s">
        <v>94</v>
      </c>
      <c r="F588" s="4">
        <f>VLOOKUP(C588,'[1]011'!$L$2:$AO$675,30,0)</f>
        <v>7200</v>
      </c>
      <c r="G588" s="4">
        <v>150</v>
      </c>
      <c r="H588" s="4">
        <v>0</v>
      </c>
      <c r="I588" s="4">
        <v>0</v>
      </c>
      <c r="J588" s="4">
        <v>250</v>
      </c>
      <c r="K588" s="4"/>
      <c r="L588" s="4">
        <f t="shared" si="9"/>
        <v>7600</v>
      </c>
      <c r="M588" s="4"/>
    </row>
    <row r="589" spans="1:13" x14ac:dyDescent="0.25">
      <c r="A589" s="2">
        <v>587</v>
      </c>
      <c r="B589" s="3" t="s">
        <v>15</v>
      </c>
      <c r="C589" s="2" t="s">
        <v>290</v>
      </c>
      <c r="D589" s="2" t="s">
        <v>20</v>
      </c>
      <c r="E589" s="2" t="s">
        <v>89</v>
      </c>
      <c r="F589" s="4">
        <f>VLOOKUP(C589,'[1]011'!$L$2:$AO$675,30,0)</f>
        <v>5520</v>
      </c>
      <c r="G589" s="4">
        <v>150</v>
      </c>
      <c r="H589" s="4">
        <v>0</v>
      </c>
      <c r="I589" s="4">
        <v>0</v>
      </c>
      <c r="J589" s="4">
        <v>250</v>
      </c>
      <c r="K589" s="4"/>
      <c r="L589" s="4">
        <f t="shared" si="9"/>
        <v>5920</v>
      </c>
      <c r="M589" s="4"/>
    </row>
    <row r="590" spans="1:13" x14ac:dyDescent="0.25">
      <c r="A590" s="2">
        <v>588</v>
      </c>
      <c r="B590" s="3" t="s">
        <v>15</v>
      </c>
      <c r="C590" s="2" t="s">
        <v>285</v>
      </c>
      <c r="D590" s="2" t="s">
        <v>24</v>
      </c>
      <c r="E590" s="2" t="s">
        <v>138</v>
      </c>
      <c r="F590" s="4">
        <f>VLOOKUP(C590,'[1]011'!$L$2:$AO$675,30,0)</f>
        <v>5520</v>
      </c>
      <c r="G590" s="4">
        <v>150</v>
      </c>
      <c r="H590" s="4">
        <v>0</v>
      </c>
      <c r="I590" s="4">
        <v>0</v>
      </c>
      <c r="J590" s="4">
        <v>250</v>
      </c>
      <c r="K590" s="4"/>
      <c r="L590" s="4">
        <f t="shared" si="9"/>
        <v>5920</v>
      </c>
      <c r="M590" s="4"/>
    </row>
    <row r="591" spans="1:13" x14ac:dyDescent="0.25">
      <c r="A591" s="2">
        <v>589</v>
      </c>
      <c r="B591" s="3" t="s">
        <v>15</v>
      </c>
      <c r="C591" s="2" t="s">
        <v>261</v>
      </c>
      <c r="D591" s="2" t="s">
        <v>20</v>
      </c>
      <c r="E591" s="2" t="s">
        <v>69</v>
      </c>
      <c r="F591" s="4">
        <f>VLOOKUP(C591,'[1]011'!$L$2:$AO$675,30,0)</f>
        <v>5520</v>
      </c>
      <c r="G591" s="4">
        <v>150</v>
      </c>
      <c r="H591" s="4">
        <v>0</v>
      </c>
      <c r="I591" s="4">
        <v>0</v>
      </c>
      <c r="J591" s="4">
        <v>250</v>
      </c>
      <c r="K591" s="4"/>
      <c r="L591" s="4">
        <f t="shared" si="9"/>
        <v>5920</v>
      </c>
      <c r="M591" s="4"/>
    </row>
    <row r="592" spans="1:13" x14ac:dyDescent="0.25">
      <c r="A592" s="2">
        <v>590</v>
      </c>
      <c r="B592" s="3" t="s">
        <v>15</v>
      </c>
      <c r="C592" s="2" t="s">
        <v>731</v>
      </c>
      <c r="D592" s="2" t="s">
        <v>20</v>
      </c>
      <c r="E592" s="2" t="s">
        <v>69</v>
      </c>
      <c r="F592" s="4">
        <f>VLOOKUP(C592,'[1]011'!$L$2:$AO$675,30,0)</f>
        <v>5520</v>
      </c>
      <c r="G592" s="4">
        <v>150</v>
      </c>
      <c r="H592" s="4">
        <v>0</v>
      </c>
      <c r="I592" s="4">
        <v>0</v>
      </c>
      <c r="J592" s="4">
        <v>250</v>
      </c>
      <c r="K592" s="4"/>
      <c r="L592" s="4">
        <f t="shared" si="9"/>
        <v>5920</v>
      </c>
      <c r="M592" s="4"/>
    </row>
    <row r="593" spans="1:13" x14ac:dyDescent="0.25">
      <c r="A593" s="2">
        <v>591</v>
      </c>
      <c r="B593" s="3" t="s">
        <v>15</v>
      </c>
      <c r="C593" s="2" t="s">
        <v>350</v>
      </c>
      <c r="D593" s="2" t="s">
        <v>36</v>
      </c>
      <c r="E593" s="2" t="s">
        <v>162</v>
      </c>
      <c r="F593" s="4">
        <f>VLOOKUP(C593,'[1]011'!$L$2:$AO$675,30,0)</f>
        <v>7200</v>
      </c>
      <c r="G593" s="4">
        <v>150</v>
      </c>
      <c r="H593" s="4">
        <v>0</v>
      </c>
      <c r="I593" s="4">
        <v>0</v>
      </c>
      <c r="J593" s="4">
        <v>250</v>
      </c>
      <c r="K593" s="4"/>
      <c r="L593" s="4">
        <f t="shared" si="9"/>
        <v>7600</v>
      </c>
      <c r="M593" s="4"/>
    </row>
    <row r="594" spans="1:13" x14ac:dyDescent="0.25">
      <c r="A594" s="2">
        <v>592</v>
      </c>
      <c r="B594" s="3" t="s">
        <v>15</v>
      </c>
      <c r="C594" s="2" t="s">
        <v>282</v>
      </c>
      <c r="D594" s="2" t="s">
        <v>916</v>
      </c>
      <c r="E594" s="2" t="s">
        <v>85</v>
      </c>
      <c r="F594" s="4">
        <f>VLOOKUP(C594,'[1]011'!$L$2:$AO$675,30,0)</f>
        <v>8400</v>
      </c>
      <c r="G594" s="4">
        <v>150</v>
      </c>
      <c r="H594" s="4">
        <v>0</v>
      </c>
      <c r="I594" s="4">
        <v>0</v>
      </c>
      <c r="J594" s="4">
        <v>250</v>
      </c>
      <c r="K594" s="4"/>
      <c r="L594" s="4">
        <f t="shared" si="9"/>
        <v>8800</v>
      </c>
      <c r="M594" s="4"/>
    </row>
    <row r="595" spans="1:13" x14ac:dyDescent="0.25">
      <c r="A595" s="2">
        <v>593</v>
      </c>
      <c r="B595" s="3" t="s">
        <v>15</v>
      </c>
      <c r="C595" s="2" t="s">
        <v>374</v>
      </c>
      <c r="D595" s="2" t="s">
        <v>917</v>
      </c>
      <c r="E595" s="2" t="s">
        <v>131</v>
      </c>
      <c r="F595" s="4">
        <f>VLOOKUP(C595,'[1]011'!$L$2:$AO$675,30,0)</f>
        <v>16500</v>
      </c>
      <c r="G595" s="4">
        <v>150</v>
      </c>
      <c r="H595" s="4">
        <v>375</v>
      </c>
      <c r="I595" s="4">
        <v>0</v>
      </c>
      <c r="J595" s="4">
        <v>250</v>
      </c>
      <c r="K595" s="4"/>
      <c r="L595" s="4">
        <f t="shared" si="9"/>
        <v>17275</v>
      </c>
      <c r="M595" s="4"/>
    </row>
    <row r="596" spans="1:13" x14ac:dyDescent="0.25">
      <c r="A596" s="2">
        <v>594</v>
      </c>
      <c r="B596" s="3" t="s">
        <v>15</v>
      </c>
      <c r="C596" s="2" t="s">
        <v>434</v>
      </c>
      <c r="D596" s="2" t="s">
        <v>39</v>
      </c>
      <c r="E596" s="2" t="s">
        <v>92</v>
      </c>
      <c r="F596" s="4">
        <f>VLOOKUP(C596,'[1]011'!$L$2:$AO$675,30,0)</f>
        <v>7200</v>
      </c>
      <c r="G596" s="4">
        <v>150</v>
      </c>
      <c r="H596" s="4">
        <v>0</v>
      </c>
      <c r="I596" s="4">
        <v>0</v>
      </c>
      <c r="J596" s="4">
        <v>250</v>
      </c>
      <c r="K596" s="4"/>
      <c r="L596" s="4">
        <f t="shared" si="9"/>
        <v>7600</v>
      </c>
      <c r="M596" s="4"/>
    </row>
    <row r="597" spans="1:13" x14ac:dyDescent="0.25">
      <c r="A597" s="2">
        <v>595</v>
      </c>
      <c r="B597" s="3" t="s">
        <v>15</v>
      </c>
      <c r="C597" s="2" t="s">
        <v>334</v>
      </c>
      <c r="D597" s="2" t="s">
        <v>920</v>
      </c>
      <c r="E597" s="2" t="s">
        <v>101</v>
      </c>
      <c r="F597" s="4">
        <f>VLOOKUP(C597,'[1]011'!$L$2:$AO$675,30,0)</f>
        <v>5760</v>
      </c>
      <c r="G597" s="4">
        <v>150</v>
      </c>
      <c r="H597" s="4">
        <v>0</v>
      </c>
      <c r="I597" s="4">
        <v>0</v>
      </c>
      <c r="J597" s="4">
        <v>250</v>
      </c>
      <c r="K597" s="4"/>
      <c r="L597" s="4">
        <f t="shared" si="9"/>
        <v>6160</v>
      </c>
      <c r="M597" s="4"/>
    </row>
    <row r="598" spans="1:13" x14ac:dyDescent="0.25">
      <c r="A598" s="2">
        <v>596</v>
      </c>
      <c r="B598" s="3" t="s">
        <v>15</v>
      </c>
      <c r="C598" s="2" t="s">
        <v>337</v>
      </c>
      <c r="D598" s="2" t="s">
        <v>39</v>
      </c>
      <c r="E598" s="2" t="s">
        <v>154</v>
      </c>
      <c r="F598" s="4">
        <f>VLOOKUP(C598,'[1]011'!$L$2:$AO$675,30,0)</f>
        <v>7200</v>
      </c>
      <c r="G598" s="4">
        <v>150</v>
      </c>
      <c r="H598" s="4">
        <v>0</v>
      </c>
      <c r="I598" s="4">
        <v>0</v>
      </c>
      <c r="J598" s="4">
        <v>250</v>
      </c>
      <c r="K598" s="4"/>
      <c r="L598" s="4">
        <f t="shared" si="9"/>
        <v>7600</v>
      </c>
      <c r="M598" s="4"/>
    </row>
    <row r="599" spans="1:13" x14ac:dyDescent="0.25">
      <c r="A599" s="2">
        <v>597</v>
      </c>
      <c r="B599" s="3" t="s">
        <v>15</v>
      </c>
      <c r="C599" s="2" t="s">
        <v>268</v>
      </c>
      <c r="D599" s="2" t="s">
        <v>925</v>
      </c>
      <c r="E599" s="2" t="s">
        <v>123</v>
      </c>
      <c r="F599" s="4">
        <f>VLOOKUP(C599,'[1]011'!$L$2:$AO$675,30,0)</f>
        <v>8400</v>
      </c>
      <c r="G599" s="4">
        <v>150</v>
      </c>
      <c r="H599" s="4">
        <v>0</v>
      </c>
      <c r="I599" s="4">
        <v>0</v>
      </c>
      <c r="J599" s="4">
        <v>250</v>
      </c>
      <c r="K599" s="4"/>
      <c r="L599" s="4">
        <f t="shared" si="9"/>
        <v>8800</v>
      </c>
      <c r="M599" s="4"/>
    </row>
    <row r="600" spans="1:13" x14ac:dyDescent="0.25">
      <c r="A600" s="2">
        <v>598</v>
      </c>
      <c r="B600" s="3" t="s">
        <v>15</v>
      </c>
      <c r="C600" s="2" t="s">
        <v>695</v>
      </c>
      <c r="D600" s="2" t="s">
        <v>940</v>
      </c>
      <c r="E600" s="2" t="s">
        <v>989</v>
      </c>
      <c r="F600" s="4">
        <f>VLOOKUP(C600,'[1]011'!$L$2:$AO$675,30,0)</f>
        <v>8400</v>
      </c>
      <c r="G600" s="4">
        <v>150</v>
      </c>
      <c r="H600" s="4">
        <v>0</v>
      </c>
      <c r="I600" s="4">
        <v>0</v>
      </c>
      <c r="J600" s="4">
        <v>250</v>
      </c>
      <c r="K600" s="4"/>
      <c r="L600" s="4">
        <f t="shared" si="9"/>
        <v>8800</v>
      </c>
      <c r="M600" s="4"/>
    </row>
    <row r="601" spans="1:13" x14ac:dyDescent="0.25">
      <c r="A601" s="2">
        <v>599</v>
      </c>
      <c r="B601" s="3" t="s">
        <v>15</v>
      </c>
      <c r="C601" s="2" t="s">
        <v>729</v>
      </c>
      <c r="D601" s="2" t="s">
        <v>38</v>
      </c>
      <c r="E601" s="2" t="s">
        <v>65</v>
      </c>
      <c r="F601" s="4">
        <f>VLOOKUP(C601,'[1]011'!$L$2:$AO$675,30,0)</f>
        <v>14300</v>
      </c>
      <c r="G601" s="4">
        <v>150</v>
      </c>
      <c r="H601" s="4">
        <v>0</v>
      </c>
      <c r="I601" s="4">
        <v>0</v>
      </c>
      <c r="J601" s="4">
        <v>250</v>
      </c>
      <c r="K601" s="4"/>
      <c r="L601" s="4">
        <f t="shared" si="9"/>
        <v>14700</v>
      </c>
      <c r="M601" s="4"/>
    </row>
    <row r="602" spans="1:13" x14ac:dyDescent="0.25">
      <c r="A602" s="2">
        <v>600</v>
      </c>
      <c r="B602" s="3" t="s">
        <v>15</v>
      </c>
      <c r="C602" s="2" t="s">
        <v>468</v>
      </c>
      <c r="D602" s="2" t="s">
        <v>28</v>
      </c>
      <c r="E602" s="2" t="s">
        <v>57</v>
      </c>
      <c r="F602" s="4">
        <f>VLOOKUP(C602,'[1]011'!$L$2:$AO$675,30,0)</f>
        <v>6600</v>
      </c>
      <c r="G602" s="4">
        <v>150</v>
      </c>
      <c r="H602" s="4">
        <v>0</v>
      </c>
      <c r="I602" s="4">
        <v>0</v>
      </c>
      <c r="J602" s="4">
        <v>250</v>
      </c>
      <c r="K602" s="4"/>
      <c r="L602" s="4">
        <f t="shared" si="9"/>
        <v>7000</v>
      </c>
      <c r="M602" s="4"/>
    </row>
    <row r="603" spans="1:13" x14ac:dyDescent="0.25">
      <c r="A603" s="2">
        <v>601</v>
      </c>
      <c r="B603" s="3" t="s">
        <v>15</v>
      </c>
      <c r="C603" s="2" t="s">
        <v>795</v>
      </c>
      <c r="D603" s="2" t="s">
        <v>929</v>
      </c>
      <c r="E603" s="2" t="s">
        <v>144</v>
      </c>
      <c r="F603" s="4">
        <f>VLOOKUP(C603,'[1]011'!$L$2:$AO$675,30,0)</f>
        <v>7200</v>
      </c>
      <c r="G603" s="4">
        <v>150</v>
      </c>
      <c r="H603" s="4">
        <v>0</v>
      </c>
      <c r="I603" s="4">
        <v>0</v>
      </c>
      <c r="J603" s="4">
        <v>250</v>
      </c>
      <c r="K603" s="4"/>
      <c r="L603" s="4">
        <f t="shared" si="9"/>
        <v>7600</v>
      </c>
      <c r="M603" s="4"/>
    </row>
    <row r="604" spans="1:13" x14ac:dyDescent="0.25">
      <c r="A604" s="2">
        <v>602</v>
      </c>
      <c r="B604" s="3" t="s">
        <v>15</v>
      </c>
      <c r="C604" s="2" t="s">
        <v>342</v>
      </c>
      <c r="D604" s="2" t="s">
        <v>20</v>
      </c>
      <c r="E604" s="2" t="s">
        <v>78</v>
      </c>
      <c r="F604" s="4">
        <f>VLOOKUP(C604,'[1]011'!$L$2:$AO$675,30,0)</f>
        <v>5520</v>
      </c>
      <c r="G604" s="4">
        <v>150</v>
      </c>
      <c r="H604" s="4">
        <v>0</v>
      </c>
      <c r="I604" s="4">
        <v>0</v>
      </c>
      <c r="J604" s="4">
        <v>250</v>
      </c>
      <c r="K604" s="4"/>
      <c r="L604" s="4">
        <f t="shared" si="9"/>
        <v>5920</v>
      </c>
      <c r="M604" s="4"/>
    </row>
    <row r="605" spans="1:13" x14ac:dyDescent="0.25">
      <c r="A605" s="2">
        <v>603</v>
      </c>
      <c r="B605" s="3" t="s">
        <v>15</v>
      </c>
      <c r="C605" s="2" t="s">
        <v>760</v>
      </c>
      <c r="D605" s="2" t="s">
        <v>42</v>
      </c>
      <c r="E605" s="2" t="s">
        <v>991</v>
      </c>
      <c r="F605" s="4">
        <f>VLOOKUP(C605,'[1]011'!$L$2:$AO$675,30,0)</f>
        <v>7200</v>
      </c>
      <c r="G605" s="4">
        <v>150</v>
      </c>
      <c r="H605" s="4">
        <v>0</v>
      </c>
      <c r="I605" s="4">
        <v>0</v>
      </c>
      <c r="J605" s="4">
        <v>250</v>
      </c>
      <c r="K605" s="4"/>
      <c r="L605" s="4">
        <f t="shared" si="9"/>
        <v>7600</v>
      </c>
      <c r="M605" s="4"/>
    </row>
    <row r="606" spans="1:13" x14ac:dyDescent="0.25">
      <c r="A606" s="2">
        <v>604</v>
      </c>
      <c r="B606" s="3" t="s">
        <v>15</v>
      </c>
      <c r="C606" s="2" t="s">
        <v>235</v>
      </c>
      <c r="D606" s="2" t="s">
        <v>53</v>
      </c>
      <c r="E606" s="2" t="s">
        <v>121</v>
      </c>
      <c r="F606" s="4">
        <f>VLOOKUP(C606,'[1]011'!$L$2:$AO$675,30,0)</f>
        <v>6720</v>
      </c>
      <c r="G606" s="4">
        <v>150</v>
      </c>
      <c r="H606" s="4">
        <v>0</v>
      </c>
      <c r="I606" s="4">
        <v>0</v>
      </c>
      <c r="J606" s="4">
        <v>250</v>
      </c>
      <c r="K606" s="4"/>
      <c r="L606" s="4">
        <f t="shared" si="9"/>
        <v>7120</v>
      </c>
      <c r="M606" s="4"/>
    </row>
    <row r="607" spans="1:13" x14ac:dyDescent="0.25">
      <c r="A607" s="2">
        <v>605</v>
      </c>
      <c r="B607" s="3" t="s">
        <v>15</v>
      </c>
      <c r="C607" s="2" t="s">
        <v>714</v>
      </c>
      <c r="D607" s="2" t="s">
        <v>38</v>
      </c>
      <c r="E607" s="2" t="s">
        <v>107</v>
      </c>
      <c r="F607" s="4">
        <f>VLOOKUP(C607,'[1]011'!$L$2:$AO$675,30,0)</f>
        <v>16500</v>
      </c>
      <c r="G607" s="4">
        <v>150</v>
      </c>
      <c r="H607" s="4">
        <v>375</v>
      </c>
      <c r="I607" s="4">
        <v>0</v>
      </c>
      <c r="J607" s="4">
        <v>250</v>
      </c>
      <c r="K607" s="4"/>
      <c r="L607" s="4">
        <f t="shared" si="9"/>
        <v>17275</v>
      </c>
      <c r="M607" s="4"/>
    </row>
    <row r="608" spans="1:13" x14ac:dyDescent="0.25">
      <c r="A608" s="2">
        <v>606</v>
      </c>
      <c r="B608" s="3" t="s">
        <v>15</v>
      </c>
      <c r="C608" s="2" t="s">
        <v>792</v>
      </c>
      <c r="D608" s="2" t="s">
        <v>905</v>
      </c>
      <c r="E608" s="2" t="s">
        <v>1011</v>
      </c>
      <c r="F608" s="4">
        <f>VLOOKUP(C608,'[1]011'!$L$2:$AO$675,30,0)</f>
        <v>8400</v>
      </c>
      <c r="G608" s="4">
        <v>150</v>
      </c>
      <c r="H608" s="4">
        <v>0</v>
      </c>
      <c r="I608" s="4">
        <v>0</v>
      </c>
      <c r="J608" s="4">
        <v>250</v>
      </c>
      <c r="K608" s="4"/>
      <c r="L608" s="4">
        <f t="shared" si="9"/>
        <v>8800</v>
      </c>
      <c r="M608" s="4"/>
    </row>
    <row r="609" spans="1:13" x14ac:dyDescent="0.25">
      <c r="A609" s="2">
        <v>607</v>
      </c>
      <c r="B609" s="3" t="s">
        <v>15</v>
      </c>
      <c r="C609" s="2" t="s">
        <v>886</v>
      </c>
      <c r="D609" s="2" t="s">
        <v>24</v>
      </c>
      <c r="E609" s="2" t="s">
        <v>138</v>
      </c>
      <c r="F609" s="4">
        <f>VLOOKUP(C609,'[1]011'!$L$2:$AO$675,30,0)</f>
        <v>5520</v>
      </c>
      <c r="G609" s="4">
        <v>0</v>
      </c>
      <c r="H609" s="4">
        <v>0</v>
      </c>
      <c r="I609" s="4">
        <v>0</v>
      </c>
      <c r="J609" s="4">
        <v>250</v>
      </c>
      <c r="K609" s="4"/>
      <c r="L609" s="4">
        <f t="shared" si="9"/>
        <v>5770</v>
      </c>
      <c r="M609" s="4"/>
    </row>
    <row r="610" spans="1:13" x14ac:dyDescent="0.25">
      <c r="A610" s="2">
        <v>608</v>
      </c>
      <c r="B610" s="3" t="s">
        <v>15</v>
      </c>
      <c r="C610" s="2" t="s">
        <v>165</v>
      </c>
      <c r="D610" s="2" t="s">
        <v>73</v>
      </c>
      <c r="E610" s="2" t="s">
        <v>158</v>
      </c>
      <c r="F610" s="4">
        <f>VLOOKUP(C610,'[1]011'!$L$2:$AO$675,30,0)</f>
        <v>7800</v>
      </c>
      <c r="G610" s="4">
        <v>150</v>
      </c>
      <c r="H610" s="4">
        <v>0</v>
      </c>
      <c r="I610" s="2">
        <v>421.5</v>
      </c>
      <c r="J610" s="4">
        <v>250</v>
      </c>
      <c r="K610" s="4"/>
      <c r="L610" s="4">
        <f t="shared" si="9"/>
        <v>8621.5</v>
      </c>
      <c r="M610" s="4"/>
    </row>
    <row r="611" spans="1:13" x14ac:dyDescent="0.25">
      <c r="A611" s="2">
        <v>609</v>
      </c>
      <c r="B611" s="3" t="s">
        <v>15</v>
      </c>
      <c r="C611" s="2" t="s">
        <v>602</v>
      </c>
      <c r="D611" s="2" t="s">
        <v>33</v>
      </c>
      <c r="E611" s="2" t="s">
        <v>1012</v>
      </c>
      <c r="F611" s="4">
        <f>VLOOKUP(C611,'[1]011'!$L$2:$AO$675,30,0)</f>
        <v>13200</v>
      </c>
      <c r="G611" s="4">
        <v>150</v>
      </c>
      <c r="H611" s="4">
        <v>375</v>
      </c>
      <c r="I611" s="4">
        <v>0</v>
      </c>
      <c r="J611" s="4">
        <v>250</v>
      </c>
      <c r="K611" s="4"/>
      <c r="L611" s="4">
        <f t="shared" si="9"/>
        <v>13975</v>
      </c>
      <c r="M611" s="4"/>
    </row>
    <row r="612" spans="1:13" x14ac:dyDescent="0.25">
      <c r="A612" s="2">
        <v>610</v>
      </c>
      <c r="B612" s="3" t="s">
        <v>15</v>
      </c>
      <c r="C612" s="2" t="s">
        <v>536</v>
      </c>
      <c r="D612" s="2" t="s">
        <v>38</v>
      </c>
      <c r="E612" s="2" t="s">
        <v>72</v>
      </c>
      <c r="F612" s="4">
        <f>VLOOKUP(C612,'[1]011'!$L$2:$AO$675,30,0)</f>
        <v>16500</v>
      </c>
      <c r="G612" s="4">
        <v>0</v>
      </c>
      <c r="H612" s="4">
        <v>375</v>
      </c>
      <c r="I612" s="4">
        <v>0</v>
      </c>
      <c r="J612" s="4">
        <v>250</v>
      </c>
      <c r="K612" s="4"/>
      <c r="L612" s="4">
        <f t="shared" si="9"/>
        <v>17125</v>
      </c>
      <c r="M612" s="4"/>
    </row>
    <row r="613" spans="1:13" x14ac:dyDescent="0.25">
      <c r="A613" s="2">
        <v>611</v>
      </c>
      <c r="B613" s="3" t="s">
        <v>15</v>
      </c>
      <c r="C613" s="2" t="s">
        <v>202</v>
      </c>
      <c r="D613" s="2" t="s">
        <v>39</v>
      </c>
      <c r="E613" s="2" t="s">
        <v>109</v>
      </c>
      <c r="F613" s="4">
        <f>VLOOKUP(C613,'[1]011'!$L$2:$AO$675,30,0)</f>
        <v>7200</v>
      </c>
      <c r="G613" s="4">
        <v>150</v>
      </c>
      <c r="H613" s="4">
        <v>0</v>
      </c>
      <c r="I613" s="4">
        <v>0</v>
      </c>
      <c r="J613" s="4">
        <v>250</v>
      </c>
      <c r="K613" s="4"/>
      <c r="L613" s="4">
        <f t="shared" si="9"/>
        <v>7600</v>
      </c>
      <c r="M613" s="4"/>
    </row>
    <row r="614" spans="1:13" x14ac:dyDescent="0.25">
      <c r="A614" s="2">
        <v>612</v>
      </c>
      <c r="B614" s="3" t="s">
        <v>15</v>
      </c>
      <c r="C614" s="2" t="s">
        <v>306</v>
      </c>
      <c r="D614" s="2" t="s">
        <v>921</v>
      </c>
      <c r="E614" s="2" t="s">
        <v>121</v>
      </c>
      <c r="F614" s="4">
        <f>VLOOKUP(C614,'[1]011'!$L$2:$AO$675,30,0)</f>
        <v>6240</v>
      </c>
      <c r="G614" s="4">
        <v>150</v>
      </c>
      <c r="H614" s="4">
        <v>0</v>
      </c>
      <c r="I614" s="4">
        <v>0</v>
      </c>
      <c r="J614" s="4">
        <v>250</v>
      </c>
      <c r="K614" s="4"/>
      <c r="L614" s="4">
        <f t="shared" si="9"/>
        <v>6640</v>
      </c>
      <c r="M614" s="4"/>
    </row>
    <row r="615" spans="1:13" x14ac:dyDescent="0.25">
      <c r="A615" s="2">
        <v>613</v>
      </c>
      <c r="B615" s="3" t="s">
        <v>15</v>
      </c>
      <c r="C615" s="2" t="s">
        <v>216</v>
      </c>
      <c r="D615" s="2" t="s">
        <v>38</v>
      </c>
      <c r="E615" s="2" t="s">
        <v>88</v>
      </c>
      <c r="F615" s="4">
        <f>VLOOKUP(C615,'[1]011'!$L$2:$AO$675,30,0)</f>
        <v>16500</v>
      </c>
      <c r="G615" s="4">
        <v>150</v>
      </c>
      <c r="H615" s="4">
        <v>375</v>
      </c>
      <c r="I615" s="4">
        <v>0</v>
      </c>
      <c r="J615" s="4">
        <v>250</v>
      </c>
      <c r="K615" s="4"/>
      <c r="L615" s="4">
        <f t="shared" si="9"/>
        <v>17275</v>
      </c>
      <c r="M615" s="4"/>
    </row>
    <row r="616" spans="1:13" x14ac:dyDescent="0.25">
      <c r="A616" s="2">
        <v>614</v>
      </c>
      <c r="B616" s="3" t="s">
        <v>15</v>
      </c>
      <c r="C616" s="2" t="s">
        <v>358</v>
      </c>
      <c r="D616" s="2" t="s">
        <v>39</v>
      </c>
      <c r="E616" s="2" t="s">
        <v>67</v>
      </c>
      <c r="F616" s="4">
        <f>VLOOKUP(C616,'[1]011'!$L$2:$AO$675,30,0)</f>
        <v>7200</v>
      </c>
      <c r="G616" s="4">
        <v>150</v>
      </c>
      <c r="H616" s="4">
        <v>0</v>
      </c>
      <c r="I616" s="4">
        <v>0</v>
      </c>
      <c r="J616" s="4">
        <v>250</v>
      </c>
      <c r="K616" s="4"/>
      <c r="L616" s="4">
        <f t="shared" si="9"/>
        <v>7600</v>
      </c>
      <c r="M616" s="4"/>
    </row>
    <row r="617" spans="1:13" x14ac:dyDescent="0.25">
      <c r="A617" s="2">
        <v>615</v>
      </c>
      <c r="B617" s="3" t="s">
        <v>15</v>
      </c>
      <c r="C617" s="2" t="s">
        <v>654</v>
      </c>
      <c r="D617" s="2" t="s">
        <v>953</v>
      </c>
      <c r="E617" s="2" t="s">
        <v>17</v>
      </c>
      <c r="F617" s="4">
        <f>VLOOKUP(C617,'[1]011'!$L$2:$AO$675,30,0)</f>
        <v>26250</v>
      </c>
      <c r="G617" s="4">
        <v>150</v>
      </c>
      <c r="H617" s="4">
        <v>375</v>
      </c>
      <c r="I617" s="4">
        <v>0</v>
      </c>
      <c r="J617" s="4">
        <v>250</v>
      </c>
      <c r="K617" s="4"/>
      <c r="L617" s="4">
        <f t="shared" si="9"/>
        <v>27025</v>
      </c>
      <c r="M617" s="4"/>
    </row>
    <row r="618" spans="1:13" x14ac:dyDescent="0.25">
      <c r="A618" s="2">
        <v>616</v>
      </c>
      <c r="B618" s="3" t="s">
        <v>15</v>
      </c>
      <c r="C618" s="2" t="s">
        <v>505</v>
      </c>
      <c r="D618" s="2" t="s">
        <v>969</v>
      </c>
      <c r="E618" s="2" t="s">
        <v>16</v>
      </c>
      <c r="F618" s="4">
        <f>VLOOKUP(C618,'[1]011'!$L$2:$AO$675,30,0)</f>
        <v>31500</v>
      </c>
      <c r="G618" s="4">
        <v>150</v>
      </c>
      <c r="H618" s="4">
        <v>375</v>
      </c>
      <c r="I618" s="4">
        <v>0</v>
      </c>
      <c r="J618" s="4">
        <v>250</v>
      </c>
      <c r="K618" s="4"/>
      <c r="L618" s="4">
        <f t="shared" si="9"/>
        <v>32275</v>
      </c>
      <c r="M618" s="4"/>
    </row>
    <row r="619" spans="1:13" x14ac:dyDescent="0.25">
      <c r="A619" s="2">
        <v>617</v>
      </c>
      <c r="B619" s="3" t="s">
        <v>15</v>
      </c>
      <c r="C619" s="2" t="s">
        <v>445</v>
      </c>
      <c r="D619" s="2" t="s">
        <v>905</v>
      </c>
      <c r="E619" s="2" t="s">
        <v>1005</v>
      </c>
      <c r="F619" s="4">
        <f>VLOOKUP(C619,'[1]011'!$L$2:$AO$675,30,0)</f>
        <v>8400</v>
      </c>
      <c r="G619" s="4">
        <v>150</v>
      </c>
      <c r="H619" s="4">
        <v>0</v>
      </c>
      <c r="I619" s="4">
        <v>0</v>
      </c>
      <c r="J619" s="4">
        <v>250</v>
      </c>
      <c r="K619" s="4"/>
      <c r="L619" s="4">
        <f t="shared" si="9"/>
        <v>8800</v>
      </c>
      <c r="M619" s="4"/>
    </row>
    <row r="620" spans="1:13" x14ac:dyDescent="0.25">
      <c r="A620" s="2">
        <v>618</v>
      </c>
      <c r="B620" s="3" t="s">
        <v>15</v>
      </c>
      <c r="C620" s="2" t="s">
        <v>548</v>
      </c>
      <c r="D620" s="2" t="s">
        <v>907</v>
      </c>
      <c r="E620" s="2" t="s">
        <v>62</v>
      </c>
      <c r="F620" s="4">
        <f>VLOOKUP(C620,'[1]011'!$L$2:$AO$675,30,0)</f>
        <v>6120</v>
      </c>
      <c r="G620" s="4">
        <v>150</v>
      </c>
      <c r="H620" s="4">
        <v>0</v>
      </c>
      <c r="I620" s="4">
        <v>0</v>
      </c>
      <c r="J620" s="4">
        <v>250</v>
      </c>
      <c r="K620" s="4"/>
      <c r="L620" s="4">
        <f t="shared" si="9"/>
        <v>6520</v>
      </c>
      <c r="M620" s="4"/>
    </row>
    <row r="621" spans="1:13" x14ac:dyDescent="0.25">
      <c r="A621" s="2">
        <v>619</v>
      </c>
      <c r="B621" s="3" t="s">
        <v>15</v>
      </c>
      <c r="C621" s="2" t="s">
        <v>704</v>
      </c>
      <c r="D621" s="2" t="s">
        <v>956</v>
      </c>
      <c r="E621" s="2" t="s">
        <v>32</v>
      </c>
      <c r="F621" s="4">
        <f>VLOOKUP(C621,'[1]011'!$L$2:$AO$675,30,0)</f>
        <v>34650</v>
      </c>
      <c r="G621" s="4">
        <v>150</v>
      </c>
      <c r="H621" s="4">
        <v>375</v>
      </c>
      <c r="I621" s="4">
        <v>0</v>
      </c>
      <c r="J621" s="4">
        <v>250</v>
      </c>
      <c r="K621" s="4"/>
      <c r="L621" s="4">
        <f t="shared" si="9"/>
        <v>35425</v>
      </c>
      <c r="M621" s="4"/>
    </row>
    <row r="622" spans="1:13" x14ac:dyDescent="0.25">
      <c r="A622" s="2">
        <v>620</v>
      </c>
      <c r="B622" s="3" t="s">
        <v>15</v>
      </c>
      <c r="C622" s="2" t="s">
        <v>709</v>
      </c>
      <c r="D622" s="2" t="s">
        <v>75</v>
      </c>
      <c r="E622" s="2" t="s">
        <v>134</v>
      </c>
      <c r="F622" s="4">
        <f>VLOOKUP(C622,'[1]011'!$L$2:$AO$675,30,0)</f>
        <v>7200</v>
      </c>
      <c r="G622" s="4">
        <v>150</v>
      </c>
      <c r="H622" s="4">
        <v>0</v>
      </c>
      <c r="I622" s="4">
        <v>0</v>
      </c>
      <c r="J622" s="4">
        <v>250</v>
      </c>
      <c r="K622" s="4"/>
      <c r="L622" s="4">
        <f t="shared" si="9"/>
        <v>7600</v>
      </c>
      <c r="M622" s="4"/>
    </row>
    <row r="623" spans="1:13" x14ac:dyDescent="0.25">
      <c r="A623" s="2">
        <v>621</v>
      </c>
      <c r="B623" s="3" t="s">
        <v>15</v>
      </c>
      <c r="C623" s="2" t="s">
        <v>603</v>
      </c>
      <c r="D623" s="2" t="s">
        <v>177</v>
      </c>
      <c r="E623" s="2" t="s">
        <v>2</v>
      </c>
      <c r="F623" s="4">
        <f>VLOOKUP(C623,'[1]011'!$L$2:$AO$675,30,0)</f>
        <v>7200</v>
      </c>
      <c r="G623" s="4">
        <v>0</v>
      </c>
      <c r="H623" s="4">
        <v>0</v>
      </c>
      <c r="I623" s="4">
        <v>0</v>
      </c>
      <c r="J623" s="4">
        <v>250</v>
      </c>
      <c r="K623" s="4"/>
      <c r="L623" s="4">
        <f t="shared" si="9"/>
        <v>7450</v>
      </c>
      <c r="M623" s="4"/>
    </row>
    <row r="624" spans="1:13" x14ac:dyDescent="0.25">
      <c r="A624" s="2">
        <v>622</v>
      </c>
      <c r="B624" s="3" t="s">
        <v>15</v>
      </c>
      <c r="C624" s="2" t="s">
        <v>674</v>
      </c>
      <c r="D624" s="2" t="s">
        <v>916</v>
      </c>
      <c r="E624" s="2" t="s">
        <v>85</v>
      </c>
      <c r="F624" s="4">
        <f>VLOOKUP(C624,'[1]011'!$L$2:$AO$675,30,0)</f>
        <v>8400</v>
      </c>
      <c r="G624" s="4">
        <v>150</v>
      </c>
      <c r="H624" s="4">
        <v>0</v>
      </c>
      <c r="I624" s="4">
        <v>0</v>
      </c>
      <c r="J624" s="4">
        <v>250</v>
      </c>
      <c r="K624" s="4"/>
      <c r="L624" s="4">
        <f t="shared" si="9"/>
        <v>8800</v>
      </c>
      <c r="M624" s="4"/>
    </row>
    <row r="625" spans="1:13" x14ac:dyDescent="0.25">
      <c r="A625" s="2">
        <v>623</v>
      </c>
      <c r="B625" s="3" t="s">
        <v>15</v>
      </c>
      <c r="C625" s="2" t="s">
        <v>391</v>
      </c>
      <c r="D625" s="2" t="s">
        <v>905</v>
      </c>
      <c r="E625" s="2" t="s">
        <v>1001</v>
      </c>
      <c r="F625" s="4">
        <f>VLOOKUP(C625,'[1]011'!$L$2:$AO$675,30,0)</f>
        <v>8400</v>
      </c>
      <c r="G625" s="4">
        <v>0</v>
      </c>
      <c r="H625" s="4">
        <v>0</v>
      </c>
      <c r="I625" s="4">
        <v>0</v>
      </c>
      <c r="J625" s="4">
        <v>250</v>
      </c>
      <c r="K625" s="4"/>
      <c r="L625" s="4">
        <f t="shared" si="9"/>
        <v>8650</v>
      </c>
      <c r="M625" s="4"/>
    </row>
    <row r="626" spans="1:13" x14ac:dyDescent="0.25">
      <c r="A626" s="2">
        <v>624</v>
      </c>
      <c r="B626" s="3" t="s">
        <v>15</v>
      </c>
      <c r="C626" s="2" t="s">
        <v>461</v>
      </c>
      <c r="D626" s="2" t="s">
        <v>929</v>
      </c>
      <c r="E626" s="2" t="s">
        <v>144</v>
      </c>
      <c r="F626" s="4">
        <f>VLOOKUP(C626,'[1]011'!$L$2:$AO$675,30,0)</f>
        <v>7200</v>
      </c>
      <c r="G626" s="4">
        <v>150</v>
      </c>
      <c r="H626" s="4">
        <v>0</v>
      </c>
      <c r="I626" s="4">
        <v>0</v>
      </c>
      <c r="J626" s="4">
        <v>250</v>
      </c>
      <c r="K626" s="4"/>
      <c r="L626" s="4">
        <f t="shared" si="9"/>
        <v>7600</v>
      </c>
      <c r="M626" s="4"/>
    </row>
    <row r="627" spans="1:13" x14ac:dyDescent="0.25">
      <c r="A627" s="2">
        <v>625</v>
      </c>
      <c r="B627" s="3" t="s">
        <v>15</v>
      </c>
      <c r="C627" s="2" t="s">
        <v>745</v>
      </c>
      <c r="D627" s="2" t="s">
        <v>39</v>
      </c>
      <c r="E627" s="2" t="s">
        <v>77</v>
      </c>
      <c r="F627" s="4">
        <f>VLOOKUP(C627,'[1]011'!$L$2:$AO$675,30,0)</f>
        <v>7200</v>
      </c>
      <c r="G627" s="4">
        <v>150</v>
      </c>
      <c r="H627" s="4">
        <v>0</v>
      </c>
      <c r="I627" s="4">
        <v>0</v>
      </c>
      <c r="J627" s="4">
        <v>250</v>
      </c>
      <c r="K627" s="4"/>
      <c r="L627" s="4">
        <f t="shared" si="9"/>
        <v>7600</v>
      </c>
      <c r="M627" s="4"/>
    </row>
    <row r="628" spans="1:13" x14ac:dyDescent="0.25">
      <c r="A628" s="2">
        <v>626</v>
      </c>
      <c r="B628" s="3" t="s">
        <v>15</v>
      </c>
      <c r="C628" s="2" t="s">
        <v>538</v>
      </c>
      <c r="D628" s="2" t="s">
        <v>28</v>
      </c>
      <c r="E628" s="2" t="s">
        <v>57</v>
      </c>
      <c r="F628" s="4">
        <f>VLOOKUP(C628,'[1]011'!$L$2:$AO$675,30,0)</f>
        <v>6600</v>
      </c>
      <c r="G628" s="4">
        <v>150</v>
      </c>
      <c r="H628" s="4">
        <v>0</v>
      </c>
      <c r="I628" s="4">
        <v>0</v>
      </c>
      <c r="J628" s="4">
        <v>250</v>
      </c>
      <c r="K628" s="4"/>
      <c r="L628" s="4">
        <f t="shared" si="9"/>
        <v>7000</v>
      </c>
      <c r="M628" s="4"/>
    </row>
    <row r="629" spans="1:13" x14ac:dyDescent="0.25">
      <c r="A629" s="2">
        <v>627</v>
      </c>
      <c r="B629" s="3" t="s">
        <v>15</v>
      </c>
      <c r="C629" s="2" t="s">
        <v>694</v>
      </c>
      <c r="D629" s="2" t="s">
        <v>918</v>
      </c>
      <c r="E629" s="2" t="s">
        <v>69</v>
      </c>
      <c r="F629" s="4">
        <f>VLOOKUP(C629,'[1]011'!$L$2:$AO$675,30,0)</f>
        <v>5520</v>
      </c>
      <c r="G629" s="4">
        <v>150</v>
      </c>
      <c r="H629" s="4">
        <v>0</v>
      </c>
      <c r="I629" s="4">
        <v>0</v>
      </c>
      <c r="J629" s="4">
        <v>250</v>
      </c>
      <c r="K629" s="4"/>
      <c r="L629" s="4">
        <f t="shared" si="9"/>
        <v>5920</v>
      </c>
      <c r="M629" s="4"/>
    </row>
    <row r="630" spans="1:13" x14ac:dyDescent="0.25">
      <c r="A630" s="2">
        <v>628</v>
      </c>
      <c r="B630" s="3" t="s">
        <v>15</v>
      </c>
      <c r="C630" s="2" t="s">
        <v>763</v>
      </c>
      <c r="D630" s="2" t="s">
        <v>75</v>
      </c>
      <c r="E630" s="2" t="s">
        <v>86</v>
      </c>
      <c r="F630" s="4">
        <f>VLOOKUP(C630,'[1]011'!$L$2:$AO$675,30,0)</f>
        <v>7200</v>
      </c>
      <c r="G630" s="4">
        <v>150</v>
      </c>
      <c r="H630" s="4">
        <v>0</v>
      </c>
      <c r="I630" s="4">
        <v>0</v>
      </c>
      <c r="J630" s="4">
        <v>250</v>
      </c>
      <c r="K630" s="4"/>
      <c r="L630" s="4">
        <f t="shared" si="9"/>
        <v>7600</v>
      </c>
      <c r="M630" s="4"/>
    </row>
    <row r="631" spans="1:13" x14ac:dyDescent="0.25">
      <c r="A631" s="2">
        <v>629</v>
      </c>
      <c r="B631" s="3" t="s">
        <v>15</v>
      </c>
      <c r="C631" s="2" t="s">
        <v>528</v>
      </c>
      <c r="D631" s="2" t="s">
        <v>917</v>
      </c>
      <c r="E631" s="2" t="s">
        <v>988</v>
      </c>
      <c r="F631" s="4">
        <f>VLOOKUP(C631,'[1]011'!$L$2:$AO$675,30,0)</f>
        <v>16500</v>
      </c>
      <c r="G631" s="4">
        <v>150</v>
      </c>
      <c r="H631" s="4">
        <v>375</v>
      </c>
      <c r="I631" s="4">
        <v>0</v>
      </c>
      <c r="J631" s="4">
        <v>250</v>
      </c>
      <c r="K631" s="4"/>
      <c r="L631" s="4">
        <f t="shared" si="9"/>
        <v>17275</v>
      </c>
      <c r="M631" s="4"/>
    </row>
    <row r="632" spans="1:13" x14ac:dyDescent="0.25">
      <c r="A632" s="2">
        <v>630</v>
      </c>
      <c r="B632" s="3" t="s">
        <v>15</v>
      </c>
      <c r="C632" s="2" t="s">
        <v>405</v>
      </c>
      <c r="D632" s="2" t="s">
        <v>38</v>
      </c>
      <c r="E632" s="2" t="s">
        <v>106</v>
      </c>
      <c r="F632" s="4">
        <f>VLOOKUP(C632,'[1]011'!$L$2:$AO$675,30,0)</f>
        <v>16500</v>
      </c>
      <c r="G632" s="4">
        <v>150</v>
      </c>
      <c r="H632" s="4">
        <v>375</v>
      </c>
      <c r="I632" s="4">
        <v>0</v>
      </c>
      <c r="J632" s="4">
        <v>250</v>
      </c>
      <c r="K632" s="4"/>
      <c r="L632" s="4">
        <f t="shared" si="9"/>
        <v>17275</v>
      </c>
      <c r="M632" s="4"/>
    </row>
    <row r="633" spans="1:13" x14ac:dyDescent="0.25">
      <c r="A633" s="2">
        <v>631</v>
      </c>
      <c r="B633" s="3" t="s">
        <v>15</v>
      </c>
      <c r="C633" s="2" t="s">
        <v>310</v>
      </c>
      <c r="D633" s="2" t="s">
        <v>42</v>
      </c>
      <c r="E633" s="2" t="s">
        <v>999</v>
      </c>
      <c r="F633" s="4">
        <f>VLOOKUP(C633,'[1]011'!$L$2:$AO$675,30,0)</f>
        <v>7200</v>
      </c>
      <c r="G633" s="4">
        <v>150</v>
      </c>
      <c r="H633" s="4">
        <v>0</v>
      </c>
      <c r="I633" s="4">
        <v>0</v>
      </c>
      <c r="J633" s="4">
        <v>250</v>
      </c>
      <c r="K633" s="4"/>
      <c r="L633" s="4">
        <f t="shared" si="9"/>
        <v>7600</v>
      </c>
      <c r="M633" s="4"/>
    </row>
    <row r="634" spans="1:13" x14ac:dyDescent="0.25">
      <c r="A634" s="2">
        <v>632</v>
      </c>
      <c r="B634" s="3" t="s">
        <v>15</v>
      </c>
      <c r="C634" s="2" t="s">
        <v>329</v>
      </c>
      <c r="D634" s="2" t="s">
        <v>917</v>
      </c>
      <c r="E634" s="2" t="s">
        <v>119</v>
      </c>
      <c r="F634" s="4">
        <f>VLOOKUP(C634,'[1]011'!$L$2:$AO$675,30,0)</f>
        <v>16500</v>
      </c>
      <c r="G634" s="4">
        <v>150</v>
      </c>
      <c r="H634" s="4">
        <v>375</v>
      </c>
      <c r="I634" s="4">
        <v>0</v>
      </c>
      <c r="J634" s="4">
        <v>250</v>
      </c>
      <c r="K634" s="4"/>
      <c r="L634" s="4">
        <f t="shared" si="9"/>
        <v>17275</v>
      </c>
      <c r="M634" s="4"/>
    </row>
    <row r="635" spans="1:13" x14ac:dyDescent="0.25">
      <c r="A635" s="2">
        <v>633</v>
      </c>
      <c r="B635" s="3" t="s">
        <v>15</v>
      </c>
      <c r="C635" s="2" t="s">
        <v>485</v>
      </c>
      <c r="D635" s="2" t="s">
        <v>946</v>
      </c>
      <c r="E635" s="2" t="s">
        <v>69</v>
      </c>
      <c r="F635" s="4">
        <f>VLOOKUP(C635,'[1]011'!$L$2:$AO$675,30,0)</f>
        <v>7800</v>
      </c>
      <c r="G635" s="4">
        <v>150</v>
      </c>
      <c r="H635" s="4">
        <v>0</v>
      </c>
      <c r="I635" s="4">
        <v>0</v>
      </c>
      <c r="J635" s="4">
        <v>250</v>
      </c>
      <c r="K635" s="4"/>
      <c r="L635" s="4">
        <f t="shared" si="9"/>
        <v>8200</v>
      </c>
      <c r="M635" s="4"/>
    </row>
    <row r="636" spans="1:13" x14ac:dyDescent="0.25">
      <c r="A636" s="2">
        <v>634</v>
      </c>
      <c r="B636" s="3" t="s">
        <v>15</v>
      </c>
      <c r="C636" s="2" t="s">
        <v>565</v>
      </c>
      <c r="D636" s="2" t="s">
        <v>39</v>
      </c>
      <c r="E636" s="2" t="s">
        <v>108</v>
      </c>
      <c r="F636" s="4">
        <f>VLOOKUP(C636,'[1]011'!$L$2:$AO$675,30,0)</f>
        <v>7200</v>
      </c>
      <c r="G636" s="4">
        <v>150</v>
      </c>
      <c r="H636" s="4">
        <v>0</v>
      </c>
      <c r="I636" s="4">
        <v>0</v>
      </c>
      <c r="J636" s="4">
        <v>250</v>
      </c>
      <c r="K636" s="4"/>
      <c r="L636" s="4">
        <f t="shared" si="9"/>
        <v>7600</v>
      </c>
      <c r="M636" s="4"/>
    </row>
    <row r="637" spans="1:13" x14ac:dyDescent="0.25">
      <c r="A637" s="2">
        <v>635</v>
      </c>
      <c r="B637" s="3" t="s">
        <v>15</v>
      </c>
      <c r="C637" s="2" t="s">
        <v>345</v>
      </c>
      <c r="D637" s="2" t="s">
        <v>913</v>
      </c>
      <c r="E637" s="2" t="s">
        <v>158</v>
      </c>
      <c r="F637" s="4">
        <f>VLOOKUP(C637,'[1]011'!$L$2:$AO$675,30,0)</f>
        <v>14300</v>
      </c>
      <c r="G637" s="4">
        <v>150</v>
      </c>
      <c r="H637" s="4">
        <v>375</v>
      </c>
      <c r="I637" s="4">
        <v>0</v>
      </c>
      <c r="J637" s="4">
        <v>250</v>
      </c>
      <c r="K637" s="4"/>
      <c r="L637" s="4">
        <f t="shared" si="9"/>
        <v>15075</v>
      </c>
      <c r="M637" s="4"/>
    </row>
    <row r="638" spans="1:13" x14ac:dyDescent="0.25">
      <c r="A638" s="2">
        <v>636</v>
      </c>
      <c r="B638" s="3" t="s">
        <v>15</v>
      </c>
      <c r="C638" s="2" t="s">
        <v>556</v>
      </c>
      <c r="D638" s="2" t="s">
        <v>38</v>
      </c>
      <c r="E638" s="2" t="s">
        <v>78</v>
      </c>
      <c r="F638" s="4">
        <f>VLOOKUP(C638,'[1]011'!$L$2:$AO$675,30,0)</f>
        <v>16500</v>
      </c>
      <c r="G638" s="4">
        <v>150</v>
      </c>
      <c r="H638" s="4">
        <v>375</v>
      </c>
      <c r="I638" s="4">
        <v>0</v>
      </c>
      <c r="J638" s="4">
        <v>250</v>
      </c>
      <c r="K638" s="4"/>
      <c r="L638" s="4">
        <f t="shared" si="9"/>
        <v>17275</v>
      </c>
      <c r="M638" s="4"/>
    </row>
    <row r="639" spans="1:13" x14ac:dyDescent="0.25">
      <c r="A639" s="2">
        <v>637</v>
      </c>
      <c r="B639" s="3" t="s">
        <v>15</v>
      </c>
      <c r="C639" s="2" t="s">
        <v>762</v>
      </c>
      <c r="D639" s="2" t="s">
        <v>75</v>
      </c>
      <c r="E639" s="2" t="s">
        <v>126</v>
      </c>
      <c r="F639" s="4">
        <f>VLOOKUP(C639,'[1]011'!$L$2:$AO$675,30,0)</f>
        <v>7200</v>
      </c>
      <c r="G639" s="4">
        <v>150</v>
      </c>
      <c r="H639" s="4">
        <v>0</v>
      </c>
      <c r="I639" s="4">
        <v>0</v>
      </c>
      <c r="J639" s="4">
        <v>250</v>
      </c>
      <c r="K639" s="4"/>
      <c r="L639" s="4">
        <f t="shared" si="9"/>
        <v>7600</v>
      </c>
      <c r="M639" s="4"/>
    </row>
    <row r="640" spans="1:13" x14ac:dyDescent="0.25">
      <c r="A640" s="2">
        <v>638</v>
      </c>
      <c r="B640" s="3" t="s">
        <v>15</v>
      </c>
      <c r="C640" s="2" t="s">
        <v>765</v>
      </c>
      <c r="D640" s="2" t="s">
        <v>116</v>
      </c>
      <c r="E640" s="2" t="s">
        <v>990</v>
      </c>
      <c r="F640" s="4">
        <f>VLOOKUP(C640,'[1]011'!$L$2:$AO$675,30,0)</f>
        <v>9200</v>
      </c>
      <c r="G640" s="4">
        <v>150</v>
      </c>
      <c r="H640" s="4">
        <v>375</v>
      </c>
      <c r="I640" s="4">
        <v>0</v>
      </c>
      <c r="J640" s="4">
        <v>250</v>
      </c>
      <c r="K640" s="4"/>
      <c r="L640" s="4">
        <f t="shared" si="9"/>
        <v>9975</v>
      </c>
      <c r="M640" s="4"/>
    </row>
    <row r="641" spans="1:13" x14ac:dyDescent="0.25">
      <c r="A641" s="2">
        <v>639</v>
      </c>
      <c r="B641" s="3" t="s">
        <v>15</v>
      </c>
      <c r="C641" s="2" t="s">
        <v>636</v>
      </c>
      <c r="D641" s="2" t="s">
        <v>943</v>
      </c>
      <c r="E641" s="2" t="s">
        <v>57</v>
      </c>
      <c r="F641" s="4">
        <f>VLOOKUP(C641,'[1]011'!$L$2:$AO$675,30,0)</f>
        <v>9200</v>
      </c>
      <c r="G641" s="4">
        <v>150</v>
      </c>
      <c r="H641" s="4">
        <v>0</v>
      </c>
      <c r="I641" s="4">
        <v>0</v>
      </c>
      <c r="J641" s="4">
        <v>250</v>
      </c>
      <c r="K641" s="4"/>
      <c r="L641" s="4">
        <f t="shared" si="9"/>
        <v>9600</v>
      </c>
      <c r="M641" s="4"/>
    </row>
    <row r="642" spans="1:13" x14ac:dyDescent="0.25">
      <c r="A642" s="2">
        <v>640</v>
      </c>
      <c r="B642" s="3" t="s">
        <v>15</v>
      </c>
      <c r="C642" s="2" t="s">
        <v>600</v>
      </c>
      <c r="D642" s="2" t="s">
        <v>39</v>
      </c>
      <c r="E642" s="2" t="s">
        <v>54</v>
      </c>
      <c r="F642" s="4">
        <f>VLOOKUP(C642,'[1]011'!$L$2:$AO$675,30,0)</f>
        <v>7200</v>
      </c>
      <c r="G642" s="4">
        <v>150</v>
      </c>
      <c r="H642" s="4">
        <v>0</v>
      </c>
      <c r="I642" s="4">
        <v>0</v>
      </c>
      <c r="J642" s="4">
        <v>250</v>
      </c>
      <c r="K642" s="4"/>
      <c r="L642" s="4">
        <f t="shared" si="9"/>
        <v>7600</v>
      </c>
      <c r="M642" s="4"/>
    </row>
    <row r="643" spans="1:13" x14ac:dyDescent="0.25">
      <c r="A643" s="2">
        <v>641</v>
      </c>
      <c r="B643" s="3" t="s">
        <v>15</v>
      </c>
      <c r="C643" s="2" t="s">
        <v>481</v>
      </c>
      <c r="D643" s="2" t="s">
        <v>20</v>
      </c>
      <c r="E643" s="2" t="s">
        <v>69</v>
      </c>
      <c r="F643" s="4">
        <f>VLOOKUP(C643,'[1]011'!$L$2:$AO$675,30,0)</f>
        <v>5520</v>
      </c>
      <c r="G643" s="4">
        <v>150</v>
      </c>
      <c r="H643" s="4">
        <v>0</v>
      </c>
      <c r="I643" s="4">
        <v>0</v>
      </c>
      <c r="J643" s="4">
        <v>250</v>
      </c>
      <c r="K643" s="4"/>
      <c r="L643" s="4">
        <f t="shared" ref="L643:L678" si="10">+F643+G643+H643+I643+J643</f>
        <v>5920</v>
      </c>
      <c r="M643" s="4"/>
    </row>
    <row r="644" spans="1:13" x14ac:dyDescent="0.25">
      <c r="A644" s="2">
        <v>642</v>
      </c>
      <c r="B644" s="3" t="s">
        <v>15</v>
      </c>
      <c r="C644" s="2" t="s">
        <v>452</v>
      </c>
      <c r="D644" s="2" t="s">
        <v>39</v>
      </c>
      <c r="E644" s="2" t="s">
        <v>104</v>
      </c>
      <c r="F644" s="4">
        <f>VLOOKUP(C644,'[1]011'!$L$2:$AO$675,30,0)</f>
        <v>7200</v>
      </c>
      <c r="G644" s="4">
        <v>150</v>
      </c>
      <c r="H644" s="4">
        <v>0</v>
      </c>
      <c r="I644" s="4">
        <v>0</v>
      </c>
      <c r="J644" s="4">
        <v>250</v>
      </c>
      <c r="K644" s="4"/>
      <c r="L644" s="4">
        <f t="shared" si="10"/>
        <v>7600</v>
      </c>
      <c r="M644" s="4"/>
    </row>
    <row r="645" spans="1:13" x14ac:dyDescent="0.25">
      <c r="A645" s="2">
        <v>643</v>
      </c>
      <c r="B645" s="3" t="s">
        <v>15</v>
      </c>
      <c r="C645" s="2" t="s">
        <v>207</v>
      </c>
      <c r="D645" s="2" t="s">
        <v>39</v>
      </c>
      <c r="E645" s="2" t="s">
        <v>66</v>
      </c>
      <c r="F645" s="4">
        <f>VLOOKUP(C645,'[1]011'!$L$2:$AO$675,30,0)</f>
        <v>7200</v>
      </c>
      <c r="G645" s="4">
        <v>150</v>
      </c>
      <c r="H645" s="4">
        <v>0</v>
      </c>
      <c r="I645" s="4">
        <v>0</v>
      </c>
      <c r="J645" s="4">
        <v>250</v>
      </c>
      <c r="K645" s="4"/>
      <c r="L645" s="4">
        <f t="shared" si="10"/>
        <v>7600</v>
      </c>
      <c r="M645" s="4"/>
    </row>
    <row r="646" spans="1:13" x14ac:dyDescent="0.25">
      <c r="A646" s="2">
        <v>644</v>
      </c>
      <c r="B646" s="3" t="s">
        <v>15</v>
      </c>
      <c r="C646" s="2" t="s">
        <v>433</v>
      </c>
      <c r="D646" s="2" t="s">
        <v>39</v>
      </c>
      <c r="E646" s="2" t="s">
        <v>106</v>
      </c>
      <c r="F646" s="4">
        <f>VLOOKUP(C646,'[1]011'!$L$2:$AO$675,30,0)</f>
        <v>7200</v>
      </c>
      <c r="G646" s="4">
        <v>150</v>
      </c>
      <c r="H646" s="4">
        <v>0</v>
      </c>
      <c r="I646" s="4">
        <v>0</v>
      </c>
      <c r="J646" s="4">
        <v>250</v>
      </c>
      <c r="K646" s="4"/>
      <c r="L646" s="4">
        <f t="shared" si="10"/>
        <v>7600</v>
      </c>
      <c r="M646" s="4"/>
    </row>
    <row r="647" spans="1:13" x14ac:dyDescent="0.25">
      <c r="A647" s="2">
        <v>645</v>
      </c>
      <c r="B647" s="3" t="s">
        <v>15</v>
      </c>
      <c r="C647" s="2" t="s">
        <v>619</v>
      </c>
      <c r="D647" s="2" t="s">
        <v>44</v>
      </c>
      <c r="E647" s="2" t="s">
        <v>144</v>
      </c>
      <c r="F647" s="4">
        <f>VLOOKUP(C647,'[1]011'!$L$2:$AO$675,30,0)</f>
        <v>7200</v>
      </c>
      <c r="G647" s="4">
        <v>150</v>
      </c>
      <c r="H647" s="4">
        <v>0</v>
      </c>
      <c r="I647" s="4">
        <v>0</v>
      </c>
      <c r="J647" s="4">
        <v>250</v>
      </c>
      <c r="K647" s="4"/>
      <c r="L647" s="4">
        <f t="shared" si="10"/>
        <v>7600</v>
      </c>
      <c r="M647" s="4"/>
    </row>
    <row r="648" spans="1:13" x14ac:dyDescent="0.25">
      <c r="A648" s="2">
        <v>646</v>
      </c>
      <c r="B648" s="3" t="s">
        <v>15</v>
      </c>
      <c r="C648" s="2" t="s">
        <v>650</v>
      </c>
      <c r="D648" s="2" t="s">
        <v>917</v>
      </c>
      <c r="E648" s="2" t="s">
        <v>171</v>
      </c>
      <c r="F648" s="4">
        <f>VLOOKUP(C648,'[1]011'!$L$2:$AO$675,30,0)</f>
        <v>16500</v>
      </c>
      <c r="G648" s="4">
        <v>150</v>
      </c>
      <c r="H648" s="4">
        <v>375</v>
      </c>
      <c r="I648" s="4">
        <v>0</v>
      </c>
      <c r="J648" s="4">
        <v>250</v>
      </c>
      <c r="K648" s="4"/>
      <c r="L648" s="4">
        <f t="shared" si="10"/>
        <v>17275</v>
      </c>
      <c r="M648" s="4"/>
    </row>
    <row r="649" spans="1:13" x14ac:dyDescent="0.25">
      <c r="A649" s="2">
        <v>647</v>
      </c>
      <c r="B649" s="3" t="s">
        <v>15</v>
      </c>
      <c r="C649" s="2" t="s">
        <v>723</v>
      </c>
      <c r="D649" s="2" t="s">
        <v>40</v>
      </c>
      <c r="E649" s="2" t="s">
        <v>81</v>
      </c>
      <c r="F649" s="4">
        <f>VLOOKUP(C649,'[1]011'!$L$2:$AO$675,30,0)</f>
        <v>7800</v>
      </c>
      <c r="G649" s="4">
        <v>0</v>
      </c>
      <c r="H649" s="4">
        <v>0</v>
      </c>
      <c r="I649" s="4">
        <v>0</v>
      </c>
      <c r="J649" s="4">
        <v>250</v>
      </c>
      <c r="K649" s="4"/>
      <c r="L649" s="4">
        <f t="shared" si="10"/>
        <v>8050</v>
      </c>
      <c r="M649" s="4"/>
    </row>
    <row r="650" spans="1:13" x14ac:dyDescent="0.25">
      <c r="A650" s="2">
        <v>648</v>
      </c>
      <c r="B650" s="3" t="s">
        <v>15</v>
      </c>
      <c r="C650" s="2" t="s">
        <v>585</v>
      </c>
      <c r="D650" s="2" t="s">
        <v>915</v>
      </c>
      <c r="E650" s="2" t="s">
        <v>84</v>
      </c>
      <c r="F650" s="4">
        <f>VLOOKUP(C650,'[1]011'!$L$2:$AO$675,30,0)</f>
        <v>6000</v>
      </c>
      <c r="G650" s="4">
        <v>150</v>
      </c>
      <c r="H650" s="4">
        <v>0</v>
      </c>
      <c r="I650" s="4">
        <v>0</v>
      </c>
      <c r="J650" s="4">
        <v>250</v>
      </c>
      <c r="K650" s="4"/>
      <c r="L650" s="4">
        <f t="shared" si="10"/>
        <v>6400</v>
      </c>
      <c r="M650" s="4"/>
    </row>
    <row r="651" spans="1:13" x14ac:dyDescent="0.25">
      <c r="A651" s="2">
        <v>649</v>
      </c>
      <c r="B651" s="3" t="s">
        <v>15</v>
      </c>
      <c r="C651" s="2" t="s">
        <v>576</v>
      </c>
      <c r="D651" s="2" t="s">
        <v>967</v>
      </c>
      <c r="E651" s="2" t="s">
        <v>79</v>
      </c>
      <c r="F651" s="4">
        <f>VLOOKUP(C651,'[1]011'!$L$2:$AO$675,30,0)</f>
        <v>9890</v>
      </c>
      <c r="G651" s="4">
        <v>150</v>
      </c>
      <c r="H651" s="4">
        <v>0</v>
      </c>
      <c r="I651" s="4">
        <v>0</v>
      </c>
      <c r="J651" s="4">
        <v>250</v>
      </c>
      <c r="K651" s="4"/>
      <c r="L651" s="4">
        <f t="shared" si="10"/>
        <v>10290</v>
      </c>
      <c r="M651" s="4"/>
    </row>
    <row r="652" spans="1:13" x14ac:dyDescent="0.25">
      <c r="A652" s="2">
        <v>650</v>
      </c>
      <c r="B652" s="3" t="s">
        <v>15</v>
      </c>
      <c r="C652" s="2" t="s">
        <v>320</v>
      </c>
      <c r="D652" s="2" t="s">
        <v>28</v>
      </c>
      <c r="E652" s="2" t="s">
        <v>57</v>
      </c>
      <c r="F652" s="4">
        <f>VLOOKUP(C652,'[1]011'!$L$2:$AO$675,30,0)</f>
        <v>6600</v>
      </c>
      <c r="G652" s="4">
        <v>150</v>
      </c>
      <c r="H652" s="4">
        <v>0</v>
      </c>
      <c r="I652" s="4">
        <v>0</v>
      </c>
      <c r="J652" s="4">
        <v>250</v>
      </c>
      <c r="K652" s="4"/>
      <c r="L652" s="4">
        <f t="shared" si="10"/>
        <v>7000</v>
      </c>
      <c r="M652" s="4"/>
    </row>
    <row r="653" spans="1:13" x14ac:dyDescent="0.25">
      <c r="A653" s="2">
        <v>651</v>
      </c>
      <c r="B653" s="3" t="s">
        <v>15</v>
      </c>
      <c r="C653" s="2" t="s">
        <v>318</v>
      </c>
      <c r="D653" s="2" t="s">
        <v>942</v>
      </c>
      <c r="E653" s="2" t="s">
        <v>29</v>
      </c>
      <c r="F653" s="4">
        <f>VLOOKUP(C653,'[1]011'!$L$2:$AO$675,30,0)</f>
        <v>26250</v>
      </c>
      <c r="G653" s="4">
        <v>150</v>
      </c>
      <c r="H653" s="4">
        <v>375</v>
      </c>
      <c r="I653" s="4">
        <v>0</v>
      </c>
      <c r="J653" s="4">
        <v>250</v>
      </c>
      <c r="K653" s="4"/>
      <c r="L653" s="4">
        <f t="shared" si="10"/>
        <v>27025</v>
      </c>
      <c r="M653" s="4"/>
    </row>
    <row r="654" spans="1:13" x14ac:dyDescent="0.25">
      <c r="A654" s="2">
        <v>652</v>
      </c>
      <c r="B654" s="3" t="s">
        <v>15</v>
      </c>
      <c r="C654" s="2" t="s">
        <v>518</v>
      </c>
      <c r="D654" s="2" t="s">
        <v>905</v>
      </c>
      <c r="E654" s="2" t="s">
        <v>95</v>
      </c>
      <c r="F654" s="4">
        <f>VLOOKUP(C654,'[1]011'!$L$2:$AO$675,30,0)</f>
        <v>8400</v>
      </c>
      <c r="G654" s="4">
        <v>150</v>
      </c>
      <c r="H654" s="4">
        <v>0</v>
      </c>
      <c r="I654" s="4">
        <v>0</v>
      </c>
      <c r="J654" s="4">
        <v>250</v>
      </c>
      <c r="K654" s="4"/>
      <c r="L654" s="4">
        <f t="shared" si="10"/>
        <v>8800</v>
      </c>
      <c r="M654" s="4"/>
    </row>
    <row r="655" spans="1:13" x14ac:dyDescent="0.25">
      <c r="A655" s="2">
        <v>653</v>
      </c>
      <c r="B655" s="3" t="s">
        <v>15</v>
      </c>
      <c r="C655" s="2" t="s">
        <v>497</v>
      </c>
      <c r="D655" s="2" t="s">
        <v>151</v>
      </c>
      <c r="E655" s="2" t="s">
        <v>124</v>
      </c>
      <c r="F655" s="4">
        <f>VLOOKUP(C655,'[1]011'!$L$2:$AO$675,30,0)</f>
        <v>13200</v>
      </c>
      <c r="G655" s="4">
        <v>150</v>
      </c>
      <c r="H655" s="4">
        <v>375</v>
      </c>
      <c r="I655" s="4">
        <v>0</v>
      </c>
      <c r="J655" s="4">
        <v>250</v>
      </c>
      <c r="K655" s="4"/>
      <c r="L655" s="4">
        <f t="shared" si="10"/>
        <v>13975</v>
      </c>
      <c r="M655" s="4"/>
    </row>
    <row r="656" spans="1:13" x14ac:dyDescent="0.25">
      <c r="A656" s="2">
        <v>654</v>
      </c>
      <c r="B656" s="3" t="s">
        <v>15</v>
      </c>
      <c r="C656" s="2" t="s">
        <v>455</v>
      </c>
      <c r="D656" s="2" t="s">
        <v>43</v>
      </c>
      <c r="E656" s="2" t="s">
        <v>16</v>
      </c>
      <c r="F656" s="4">
        <f>VLOOKUP(C656,'[1]011'!$L$2:$AO$675,30,0)</f>
        <v>15647.5</v>
      </c>
      <c r="G656" s="4">
        <v>150</v>
      </c>
      <c r="H656" s="4">
        <v>375</v>
      </c>
      <c r="I656" s="4">
        <v>0</v>
      </c>
      <c r="J656" s="4">
        <v>250</v>
      </c>
      <c r="K656" s="4"/>
      <c r="L656" s="4">
        <f t="shared" si="10"/>
        <v>16422.5</v>
      </c>
      <c r="M656" s="4"/>
    </row>
    <row r="657" spans="1:13" x14ac:dyDescent="0.25">
      <c r="A657" s="2">
        <v>655</v>
      </c>
      <c r="B657" s="3" t="s">
        <v>15</v>
      </c>
      <c r="C657" s="2" t="s">
        <v>331</v>
      </c>
      <c r="D657" s="2" t="s">
        <v>908</v>
      </c>
      <c r="E657" s="2" t="s">
        <v>62</v>
      </c>
      <c r="F657" s="4">
        <f>VLOOKUP(C657,'[1]011'!$L$2:$AO$675,30,0)</f>
        <v>6120</v>
      </c>
      <c r="G657" s="4">
        <v>150</v>
      </c>
      <c r="H657" s="4">
        <v>0</v>
      </c>
      <c r="I657" s="4">
        <v>0</v>
      </c>
      <c r="J657" s="4">
        <v>250</v>
      </c>
      <c r="K657" s="4"/>
      <c r="L657" s="4">
        <f t="shared" si="10"/>
        <v>6520</v>
      </c>
      <c r="M657" s="4"/>
    </row>
    <row r="658" spans="1:13" x14ac:dyDescent="0.25">
      <c r="A658" s="2">
        <v>656</v>
      </c>
      <c r="B658" s="3" t="s">
        <v>15</v>
      </c>
      <c r="C658" s="2" t="s">
        <v>775</v>
      </c>
      <c r="D658" s="2" t="s">
        <v>39</v>
      </c>
      <c r="E658" s="2" t="s">
        <v>54</v>
      </c>
      <c r="F658" s="4">
        <f>VLOOKUP(C658,'[1]011'!$L$2:$AO$675,30,0)</f>
        <v>7200</v>
      </c>
      <c r="G658" s="4">
        <v>150</v>
      </c>
      <c r="H658" s="4">
        <v>0</v>
      </c>
      <c r="I658" s="4">
        <v>0</v>
      </c>
      <c r="J658" s="4">
        <v>250</v>
      </c>
      <c r="K658" s="4"/>
      <c r="L658" s="4">
        <f t="shared" si="10"/>
        <v>7600</v>
      </c>
      <c r="M658" s="4"/>
    </row>
    <row r="659" spans="1:13" x14ac:dyDescent="0.25">
      <c r="A659" s="2">
        <v>657</v>
      </c>
      <c r="B659" s="3" t="s">
        <v>15</v>
      </c>
      <c r="C659" s="2" t="s">
        <v>892</v>
      </c>
      <c r="D659" s="2" t="s">
        <v>39</v>
      </c>
      <c r="E659" s="2" t="s">
        <v>104</v>
      </c>
      <c r="F659" s="4">
        <f>VLOOKUP(C659,'[1]011'!$L$2:$AO$675,30,0)</f>
        <v>7200</v>
      </c>
      <c r="G659" s="4">
        <v>0</v>
      </c>
      <c r="H659" s="4">
        <v>0</v>
      </c>
      <c r="I659" s="4">
        <v>0</v>
      </c>
      <c r="J659" s="4">
        <v>250</v>
      </c>
      <c r="K659" s="4"/>
      <c r="L659" s="4">
        <f t="shared" si="10"/>
        <v>7450</v>
      </c>
      <c r="M659" s="4"/>
    </row>
    <row r="660" spans="1:13" x14ac:dyDescent="0.25">
      <c r="A660" s="2">
        <v>658</v>
      </c>
      <c r="B660" s="3" t="s">
        <v>15</v>
      </c>
      <c r="C660" s="2" t="s">
        <v>259</v>
      </c>
      <c r="D660" s="2" t="s">
        <v>908</v>
      </c>
      <c r="E660" s="2" t="s">
        <v>62</v>
      </c>
      <c r="F660" s="4">
        <f>VLOOKUP(C660,'[1]011'!$L$2:$AO$675,30,0)</f>
        <v>6120</v>
      </c>
      <c r="G660" s="4">
        <v>150</v>
      </c>
      <c r="H660" s="4">
        <v>0</v>
      </c>
      <c r="I660" s="4">
        <v>0</v>
      </c>
      <c r="J660" s="4">
        <v>250</v>
      </c>
      <c r="K660" s="4"/>
      <c r="L660" s="4">
        <f t="shared" si="10"/>
        <v>6520</v>
      </c>
      <c r="M660" s="4"/>
    </row>
    <row r="661" spans="1:13" x14ac:dyDescent="0.25">
      <c r="A661" s="2">
        <v>659</v>
      </c>
      <c r="B661" s="3" t="s">
        <v>15</v>
      </c>
      <c r="C661" s="2" t="s">
        <v>287</v>
      </c>
      <c r="D661" s="2" t="s">
        <v>914</v>
      </c>
      <c r="E661" s="2" t="s">
        <v>106</v>
      </c>
      <c r="F661" s="4">
        <f>VLOOKUP(C661,'[1]011'!$L$2:$AO$675,30,0)</f>
        <v>7200</v>
      </c>
      <c r="G661" s="4">
        <v>150</v>
      </c>
      <c r="H661" s="4">
        <v>0</v>
      </c>
      <c r="I661" s="4">
        <v>0</v>
      </c>
      <c r="J661" s="4">
        <v>250</v>
      </c>
      <c r="K661" s="4"/>
      <c r="L661" s="4">
        <f t="shared" si="10"/>
        <v>7600</v>
      </c>
      <c r="M661" s="4"/>
    </row>
    <row r="662" spans="1:13" x14ac:dyDescent="0.25">
      <c r="A662" s="2">
        <v>660</v>
      </c>
      <c r="B662" s="3" t="s">
        <v>15</v>
      </c>
      <c r="C662" s="2" t="s">
        <v>436</v>
      </c>
      <c r="D662" s="2" t="s">
        <v>39</v>
      </c>
      <c r="E662" s="2" t="s">
        <v>117</v>
      </c>
      <c r="F662" s="4">
        <f>VLOOKUP(C662,'[1]011'!$L$2:$AO$675,30,0)</f>
        <v>7200</v>
      </c>
      <c r="G662" s="4">
        <v>150</v>
      </c>
      <c r="H662" s="4">
        <v>0</v>
      </c>
      <c r="I662" s="4">
        <v>0</v>
      </c>
      <c r="J662" s="4">
        <v>250</v>
      </c>
      <c r="K662" s="4"/>
      <c r="L662" s="4">
        <f t="shared" si="10"/>
        <v>7600</v>
      </c>
      <c r="M662" s="4"/>
    </row>
    <row r="663" spans="1:13" x14ac:dyDescent="0.25">
      <c r="A663" s="2">
        <v>661</v>
      </c>
      <c r="B663" s="3" t="s">
        <v>15</v>
      </c>
      <c r="C663" s="2" t="s">
        <v>597</v>
      </c>
      <c r="D663" s="2" t="s">
        <v>39</v>
      </c>
      <c r="E663" s="2" t="s">
        <v>54</v>
      </c>
      <c r="F663" s="4">
        <f>VLOOKUP(C663,'[1]011'!$L$2:$AO$675,30,0)</f>
        <v>7200</v>
      </c>
      <c r="G663" s="4">
        <v>150</v>
      </c>
      <c r="H663" s="4">
        <v>0</v>
      </c>
      <c r="I663" s="4">
        <v>0</v>
      </c>
      <c r="J663" s="4">
        <v>250</v>
      </c>
      <c r="K663" s="4"/>
      <c r="L663" s="4">
        <f t="shared" si="10"/>
        <v>7600</v>
      </c>
      <c r="M663" s="4"/>
    </row>
    <row r="664" spans="1:13" x14ac:dyDescent="0.25">
      <c r="A664" s="2">
        <v>662</v>
      </c>
      <c r="B664" s="3" t="s">
        <v>15</v>
      </c>
      <c r="C664" s="2" t="s">
        <v>447</v>
      </c>
      <c r="D664" s="2" t="s">
        <v>957</v>
      </c>
      <c r="E664" s="2" t="s">
        <v>989</v>
      </c>
      <c r="F664" s="4">
        <f>VLOOKUP(C664,'[1]011'!$L$2:$AO$675,30,0)</f>
        <v>6000</v>
      </c>
      <c r="G664" s="4">
        <v>150</v>
      </c>
      <c r="H664" s="4">
        <v>0</v>
      </c>
      <c r="I664" s="4">
        <v>0</v>
      </c>
      <c r="J664" s="4">
        <v>250</v>
      </c>
      <c r="K664" s="4"/>
      <c r="L664" s="4">
        <f t="shared" si="10"/>
        <v>6400</v>
      </c>
      <c r="M664" s="4"/>
    </row>
    <row r="665" spans="1:13" x14ac:dyDescent="0.25">
      <c r="A665" s="2">
        <v>663</v>
      </c>
      <c r="B665" s="3" t="s">
        <v>15</v>
      </c>
      <c r="C665" s="2" t="s">
        <v>777</v>
      </c>
      <c r="D665" s="2" t="s">
        <v>39</v>
      </c>
      <c r="E665" s="2" t="s">
        <v>128</v>
      </c>
      <c r="F665" s="4">
        <f>VLOOKUP(C665,'[1]011'!$L$2:$AO$675,30,0)</f>
        <v>7200</v>
      </c>
      <c r="G665" s="4">
        <v>150</v>
      </c>
      <c r="H665" s="4">
        <v>0</v>
      </c>
      <c r="I665" s="4">
        <v>0</v>
      </c>
      <c r="J665" s="4">
        <v>250</v>
      </c>
      <c r="K665" s="4"/>
      <c r="L665" s="4">
        <f t="shared" si="10"/>
        <v>7600</v>
      </c>
      <c r="M665" s="4"/>
    </row>
    <row r="666" spans="1:13" x14ac:dyDescent="0.25">
      <c r="A666" s="2">
        <v>664</v>
      </c>
      <c r="B666" s="3" t="s">
        <v>15</v>
      </c>
      <c r="C666" s="2" t="s">
        <v>238</v>
      </c>
      <c r="D666" s="2" t="s">
        <v>927</v>
      </c>
      <c r="E666" s="2" t="s">
        <v>99</v>
      </c>
      <c r="F666" s="4">
        <f>VLOOKUP(C666,'[1]011'!$L$2:$AO$675,30,0)</f>
        <v>14300</v>
      </c>
      <c r="G666" s="4">
        <v>150</v>
      </c>
      <c r="H666" s="4">
        <v>0</v>
      </c>
      <c r="I666" s="4">
        <v>0</v>
      </c>
      <c r="J666" s="4">
        <v>250</v>
      </c>
      <c r="K666" s="4"/>
      <c r="L666" s="4">
        <f t="shared" si="10"/>
        <v>14700</v>
      </c>
      <c r="M666" s="4"/>
    </row>
    <row r="667" spans="1:13" x14ac:dyDescent="0.25">
      <c r="A667" s="2">
        <v>665</v>
      </c>
      <c r="B667" s="3" t="s">
        <v>15</v>
      </c>
      <c r="C667" s="2" t="s">
        <v>676</v>
      </c>
      <c r="D667" s="2" t="s">
        <v>36</v>
      </c>
      <c r="E667" s="2" t="s">
        <v>986</v>
      </c>
      <c r="F667" s="4">
        <f>VLOOKUP(C667,'[1]011'!$L$2:$AO$675,30,0)</f>
        <v>7200</v>
      </c>
      <c r="G667" s="4">
        <v>150</v>
      </c>
      <c r="H667" s="4">
        <v>0</v>
      </c>
      <c r="I667" s="4">
        <v>0</v>
      </c>
      <c r="J667" s="4">
        <v>250</v>
      </c>
      <c r="K667" s="4"/>
      <c r="L667" s="4">
        <f t="shared" si="10"/>
        <v>7600</v>
      </c>
      <c r="M667" s="4"/>
    </row>
    <row r="668" spans="1:13" x14ac:dyDescent="0.25">
      <c r="A668" s="2">
        <v>666</v>
      </c>
      <c r="B668" s="3" t="s">
        <v>15</v>
      </c>
      <c r="C668" s="2" t="s">
        <v>516</v>
      </c>
      <c r="D668" s="2" t="s">
        <v>905</v>
      </c>
      <c r="E668" s="2" t="s">
        <v>1013</v>
      </c>
      <c r="F668" s="4">
        <f>VLOOKUP(C668,'[1]011'!$L$2:$AO$675,30,0)</f>
        <v>10557</v>
      </c>
      <c r="G668" s="4">
        <v>150</v>
      </c>
      <c r="H668" s="4">
        <v>0</v>
      </c>
      <c r="I668" s="4">
        <v>0</v>
      </c>
      <c r="J668" s="4">
        <v>250</v>
      </c>
      <c r="K668" s="4"/>
      <c r="L668" s="4">
        <f t="shared" si="10"/>
        <v>10957</v>
      </c>
      <c r="M668" s="4"/>
    </row>
    <row r="669" spans="1:13" x14ac:dyDescent="0.25">
      <c r="A669" s="2">
        <v>667</v>
      </c>
      <c r="B669" s="3" t="s">
        <v>15</v>
      </c>
      <c r="C669" s="2" t="s">
        <v>469</v>
      </c>
      <c r="D669" s="2" t="s">
        <v>28</v>
      </c>
      <c r="E669" s="2" t="s">
        <v>57</v>
      </c>
      <c r="F669" s="4">
        <f>VLOOKUP(C669,'[1]011'!$L$2:$AO$675,30,0)</f>
        <v>6600</v>
      </c>
      <c r="G669" s="4">
        <v>150</v>
      </c>
      <c r="H669" s="4">
        <v>0</v>
      </c>
      <c r="I669" s="4">
        <v>0</v>
      </c>
      <c r="J669" s="4">
        <v>250</v>
      </c>
      <c r="K669" s="4"/>
      <c r="L669" s="4">
        <f t="shared" si="10"/>
        <v>7000</v>
      </c>
      <c r="M669" s="4"/>
    </row>
    <row r="670" spans="1:13" x14ac:dyDescent="0.25">
      <c r="A670" s="2">
        <v>668</v>
      </c>
      <c r="B670" s="3" t="s">
        <v>15</v>
      </c>
      <c r="C670" s="2" t="s">
        <v>621</v>
      </c>
      <c r="D670" s="2" t="s">
        <v>959</v>
      </c>
      <c r="E670" s="2" t="s">
        <v>874</v>
      </c>
      <c r="F670" s="4">
        <f>VLOOKUP(C670,'[1]011'!$L$2:$AO$675,30,0)</f>
        <v>10350</v>
      </c>
      <c r="G670" s="4">
        <v>150</v>
      </c>
      <c r="H670" s="4">
        <v>0</v>
      </c>
      <c r="I670" s="4">
        <v>0</v>
      </c>
      <c r="J670" s="4">
        <v>250</v>
      </c>
      <c r="K670" s="4"/>
      <c r="L670" s="4">
        <f t="shared" si="10"/>
        <v>10750</v>
      </c>
      <c r="M670" s="4"/>
    </row>
    <row r="671" spans="1:13" x14ac:dyDescent="0.25">
      <c r="A671" s="2">
        <v>669</v>
      </c>
      <c r="B671" s="3" t="s">
        <v>15</v>
      </c>
      <c r="C671" s="2" t="s">
        <v>656</v>
      </c>
      <c r="D671" s="2" t="s">
        <v>39</v>
      </c>
      <c r="E671" s="2" t="s">
        <v>108</v>
      </c>
      <c r="F671" s="4">
        <f>VLOOKUP(C671,'[1]011'!$L$2:$AO$675,30,0)</f>
        <v>7200</v>
      </c>
      <c r="G671" s="4">
        <v>150</v>
      </c>
      <c r="H671" s="4">
        <v>0</v>
      </c>
      <c r="I671" s="4">
        <v>0</v>
      </c>
      <c r="J671" s="4">
        <v>250</v>
      </c>
      <c r="K671" s="4"/>
      <c r="L671" s="4">
        <f t="shared" si="10"/>
        <v>7600</v>
      </c>
      <c r="M671" s="4"/>
    </row>
    <row r="672" spans="1:13" x14ac:dyDescent="0.25">
      <c r="A672" s="2">
        <v>670</v>
      </c>
      <c r="B672" s="3" t="s">
        <v>15</v>
      </c>
      <c r="C672" s="2" t="s">
        <v>653</v>
      </c>
      <c r="D672" s="2" t="s">
        <v>39</v>
      </c>
      <c r="E672" s="2" t="s">
        <v>88</v>
      </c>
      <c r="F672" s="4">
        <f>VLOOKUP(C672,'[1]011'!$L$2:$AO$675,30,0)</f>
        <v>7200</v>
      </c>
      <c r="G672" s="4">
        <v>0</v>
      </c>
      <c r="H672" s="4">
        <v>0</v>
      </c>
      <c r="I672" s="4">
        <v>0</v>
      </c>
      <c r="J672" s="4">
        <v>250</v>
      </c>
      <c r="K672" s="4"/>
      <c r="L672" s="4">
        <f t="shared" si="10"/>
        <v>7450</v>
      </c>
      <c r="M672" s="4"/>
    </row>
    <row r="673" spans="1:13" x14ac:dyDescent="0.25">
      <c r="A673" s="2">
        <v>671</v>
      </c>
      <c r="B673" s="3" t="s">
        <v>15</v>
      </c>
      <c r="C673" s="2" t="s">
        <v>341</v>
      </c>
      <c r="D673" s="2" t="s">
        <v>914</v>
      </c>
      <c r="E673" s="2" t="s">
        <v>64</v>
      </c>
      <c r="F673" s="4">
        <f>VLOOKUP(C673,'[1]011'!$L$2:$AO$675,30,0)</f>
        <v>7200</v>
      </c>
      <c r="G673" s="4">
        <v>150</v>
      </c>
      <c r="H673" s="4">
        <v>0</v>
      </c>
      <c r="I673" s="4">
        <v>0</v>
      </c>
      <c r="J673" s="4">
        <v>250</v>
      </c>
      <c r="K673" s="4"/>
      <c r="L673" s="4">
        <f t="shared" si="10"/>
        <v>7600</v>
      </c>
      <c r="M673" s="4"/>
    </row>
    <row r="674" spans="1:13" x14ac:dyDescent="0.25">
      <c r="A674" s="2">
        <v>672</v>
      </c>
      <c r="B674" s="3" t="s">
        <v>15</v>
      </c>
      <c r="C674" s="2" t="s">
        <v>578</v>
      </c>
      <c r="D674" s="2" t="s">
        <v>913</v>
      </c>
      <c r="E674" s="2" t="s">
        <v>130</v>
      </c>
      <c r="F674" s="4">
        <f>VLOOKUP(C674,'[1]011'!$L$2:$AO$675,30,0)</f>
        <v>14300</v>
      </c>
      <c r="G674" s="4">
        <v>150</v>
      </c>
      <c r="H674" s="4">
        <v>375</v>
      </c>
      <c r="I674" s="4">
        <v>0</v>
      </c>
      <c r="J674" s="4">
        <v>250</v>
      </c>
      <c r="K674" s="4"/>
      <c r="L674" s="4">
        <f t="shared" si="10"/>
        <v>15075</v>
      </c>
      <c r="M674" s="4"/>
    </row>
    <row r="675" spans="1:13" x14ac:dyDescent="0.25">
      <c r="A675" s="2">
        <v>673</v>
      </c>
      <c r="B675" s="3" t="s">
        <v>15</v>
      </c>
      <c r="C675" s="2" t="s">
        <v>277</v>
      </c>
      <c r="D675" s="2" t="s">
        <v>73</v>
      </c>
      <c r="E675" s="2" t="s">
        <v>137</v>
      </c>
      <c r="F675" s="4">
        <f>VLOOKUP(C675,'[1]011'!$L$2:$AO$675,30,0)</f>
        <v>7800</v>
      </c>
      <c r="G675" s="4">
        <v>150</v>
      </c>
      <c r="H675" s="4">
        <v>0</v>
      </c>
      <c r="I675" s="4">
        <v>0</v>
      </c>
      <c r="J675" s="4">
        <v>250</v>
      </c>
      <c r="K675" s="4"/>
      <c r="L675" s="4">
        <f t="shared" si="10"/>
        <v>8200</v>
      </c>
      <c r="M675" s="4"/>
    </row>
    <row r="676" spans="1:13" x14ac:dyDescent="0.25">
      <c r="A676" s="2">
        <v>674</v>
      </c>
      <c r="B676" s="3" t="s">
        <v>15</v>
      </c>
      <c r="C676" s="2" t="s">
        <v>296</v>
      </c>
      <c r="D676" s="2" t="s">
        <v>957</v>
      </c>
      <c r="E676" s="2" t="s">
        <v>989</v>
      </c>
      <c r="F676" s="4">
        <f>VLOOKUP(C676,'[1]011'!$L$2:$AO$675,30,0)</f>
        <v>6000</v>
      </c>
      <c r="G676" s="4">
        <v>150</v>
      </c>
      <c r="H676" s="4">
        <v>0</v>
      </c>
      <c r="I676" s="4">
        <v>0</v>
      </c>
      <c r="J676" s="4">
        <v>250</v>
      </c>
      <c r="K676" s="4"/>
      <c r="L676" s="4">
        <f t="shared" si="10"/>
        <v>6400</v>
      </c>
      <c r="M676" s="4"/>
    </row>
    <row r="677" spans="1:13" x14ac:dyDescent="0.25">
      <c r="A677" s="2">
        <v>675</v>
      </c>
      <c r="B677" s="3" t="s">
        <v>15</v>
      </c>
      <c r="C677" s="2" t="s">
        <v>791</v>
      </c>
      <c r="D677" s="2" t="s">
        <v>147</v>
      </c>
      <c r="E677" s="2" t="s">
        <v>21</v>
      </c>
      <c r="F677" s="4">
        <v>3846.77</v>
      </c>
      <c r="G677" s="4">
        <v>72.58</v>
      </c>
      <c r="H677" s="4"/>
      <c r="I677" s="4">
        <v>0</v>
      </c>
      <c r="J677" s="4">
        <v>120.97</v>
      </c>
      <c r="K677" s="4"/>
      <c r="L677" s="4">
        <f t="shared" si="10"/>
        <v>4040.3199999999997</v>
      </c>
      <c r="M677" s="4"/>
    </row>
    <row r="678" spans="1:13" x14ac:dyDescent="0.25">
      <c r="A678" s="2">
        <v>676</v>
      </c>
      <c r="B678" s="3" t="s">
        <v>15</v>
      </c>
      <c r="C678" s="2" t="s">
        <v>667</v>
      </c>
      <c r="D678" s="2" t="s">
        <v>913</v>
      </c>
      <c r="E678" s="2" t="s">
        <v>137</v>
      </c>
      <c r="F678" s="4">
        <v>6216.93</v>
      </c>
      <c r="G678" s="4">
        <v>62.9</v>
      </c>
      <c r="H678" s="4">
        <v>157.26</v>
      </c>
      <c r="I678" s="4">
        <v>0</v>
      </c>
      <c r="J678" s="4">
        <v>104.84</v>
      </c>
      <c r="K678" s="4"/>
      <c r="L678" s="4">
        <f t="shared" si="10"/>
        <v>6541.93</v>
      </c>
      <c r="M678" s="4"/>
    </row>
    <row r="679" spans="1:13" x14ac:dyDescent="0.25">
      <c r="A679" s="2">
        <v>710</v>
      </c>
      <c r="B679" s="3" t="s">
        <v>50</v>
      </c>
      <c r="C679" s="2" t="s">
        <v>838</v>
      </c>
      <c r="D679" s="2" t="s">
        <v>169</v>
      </c>
      <c r="E679" s="2" t="s">
        <v>19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9354.84</v>
      </c>
      <c r="L679" s="4">
        <f t="shared" ref="L679:L710" si="11">+K679</f>
        <v>9354.84</v>
      </c>
      <c r="M679" s="4"/>
    </row>
    <row r="680" spans="1:13" x14ac:dyDescent="0.25">
      <c r="A680" s="2">
        <v>725</v>
      </c>
      <c r="B680" s="3" t="s">
        <v>50</v>
      </c>
      <c r="C680" s="2" t="s">
        <v>806</v>
      </c>
      <c r="D680" s="2" t="s">
        <v>169</v>
      </c>
      <c r="E680" s="2" t="s">
        <v>82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11225.81</v>
      </c>
      <c r="L680" s="4">
        <f t="shared" si="11"/>
        <v>11225.81</v>
      </c>
      <c r="M680" s="4"/>
    </row>
    <row r="681" spans="1:13" x14ac:dyDescent="0.25">
      <c r="A681" s="2">
        <v>766</v>
      </c>
      <c r="B681" s="3" t="s">
        <v>50</v>
      </c>
      <c r="C681" s="2" t="s">
        <v>1023</v>
      </c>
      <c r="D681" s="2" t="s">
        <v>169</v>
      </c>
      <c r="E681" s="2" t="s">
        <v>26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5419.35</v>
      </c>
      <c r="L681" s="4">
        <f t="shared" si="11"/>
        <v>5419.35</v>
      </c>
      <c r="M681" s="4"/>
    </row>
    <row r="682" spans="1:13" x14ac:dyDescent="0.25">
      <c r="A682" s="2">
        <v>721</v>
      </c>
      <c r="B682" s="3" t="s">
        <v>50</v>
      </c>
      <c r="C682" s="2" t="s">
        <v>897</v>
      </c>
      <c r="D682" s="2" t="s">
        <v>168</v>
      </c>
      <c r="E682" s="2" t="s">
        <v>82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14032.26</v>
      </c>
      <c r="L682" s="4">
        <f t="shared" si="11"/>
        <v>14032.26</v>
      </c>
      <c r="M682" s="4"/>
    </row>
    <row r="683" spans="1:13" x14ac:dyDescent="0.25">
      <c r="A683" s="2">
        <v>689</v>
      </c>
      <c r="B683" s="3" t="s">
        <v>50</v>
      </c>
      <c r="C683" s="2" t="s">
        <v>876</v>
      </c>
      <c r="D683" s="2" t="s">
        <v>168</v>
      </c>
      <c r="E683" s="2" t="s">
        <v>994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14032.26</v>
      </c>
      <c r="L683" s="4">
        <f t="shared" si="11"/>
        <v>14032.26</v>
      </c>
      <c r="M683" s="4"/>
    </row>
    <row r="684" spans="1:13" x14ac:dyDescent="0.25">
      <c r="A684" s="2">
        <v>764</v>
      </c>
      <c r="B684" s="3" t="s">
        <v>50</v>
      </c>
      <c r="C684" s="2" t="s">
        <v>803</v>
      </c>
      <c r="D684" s="2" t="s">
        <v>168</v>
      </c>
      <c r="E684" s="2" t="s">
        <v>31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14032.26</v>
      </c>
      <c r="L684" s="4">
        <f t="shared" si="11"/>
        <v>14032.26</v>
      </c>
      <c r="M684" s="4"/>
    </row>
    <row r="685" spans="1:13" x14ac:dyDescent="0.25">
      <c r="A685" s="2">
        <v>694</v>
      </c>
      <c r="B685" s="3" t="s">
        <v>50</v>
      </c>
      <c r="C685" s="2" t="s">
        <v>812</v>
      </c>
      <c r="D685" s="2" t="s">
        <v>169</v>
      </c>
      <c r="E685" s="2" t="s">
        <v>994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6548.39</v>
      </c>
      <c r="L685" s="4">
        <f t="shared" si="11"/>
        <v>6548.39</v>
      </c>
      <c r="M685" s="4"/>
    </row>
    <row r="686" spans="1:13" x14ac:dyDescent="0.25">
      <c r="A686" s="2">
        <v>767</v>
      </c>
      <c r="B686" s="3" t="s">
        <v>50</v>
      </c>
      <c r="C686" s="2" t="s">
        <v>1024</v>
      </c>
      <c r="D686" s="2" t="s">
        <v>168</v>
      </c>
      <c r="E686" s="2" t="s">
        <v>994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11612.9</v>
      </c>
      <c r="L686" s="4">
        <f t="shared" si="11"/>
        <v>11612.9</v>
      </c>
      <c r="M686" s="4"/>
    </row>
    <row r="687" spans="1:13" x14ac:dyDescent="0.25">
      <c r="A687" s="2">
        <v>718</v>
      </c>
      <c r="B687" s="3" t="s">
        <v>50</v>
      </c>
      <c r="C687" s="2" t="s">
        <v>805</v>
      </c>
      <c r="D687" s="2" t="s">
        <v>169</v>
      </c>
      <c r="E687" s="2" t="s">
        <v>19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9354.84</v>
      </c>
      <c r="L687" s="4">
        <f t="shared" si="11"/>
        <v>9354.84</v>
      </c>
      <c r="M687" s="4"/>
    </row>
    <row r="688" spans="1:13" x14ac:dyDescent="0.25">
      <c r="A688" s="2">
        <v>730</v>
      </c>
      <c r="B688" s="3" t="s">
        <v>50</v>
      </c>
      <c r="C688" s="2" t="s">
        <v>857</v>
      </c>
      <c r="D688" s="2" t="s">
        <v>168</v>
      </c>
      <c r="E688" s="2" t="s">
        <v>25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14032.26</v>
      </c>
      <c r="L688" s="4">
        <f t="shared" si="11"/>
        <v>14032.26</v>
      </c>
      <c r="M688" s="4"/>
    </row>
    <row r="689" spans="1:13" x14ac:dyDescent="0.25">
      <c r="A689" s="2">
        <v>680</v>
      </c>
      <c r="B689" s="3" t="s">
        <v>50</v>
      </c>
      <c r="C689" s="2" t="s">
        <v>864</v>
      </c>
      <c r="D689" s="2" t="s">
        <v>168</v>
      </c>
      <c r="E689" s="2" t="s">
        <v>994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14032.26</v>
      </c>
      <c r="L689" s="4">
        <f t="shared" si="11"/>
        <v>14032.26</v>
      </c>
      <c r="M689" s="4"/>
    </row>
    <row r="690" spans="1:13" x14ac:dyDescent="0.25">
      <c r="A690" s="2">
        <v>735</v>
      </c>
      <c r="B690" s="3" t="s">
        <v>50</v>
      </c>
      <c r="C690" s="2" t="s">
        <v>821</v>
      </c>
      <c r="D690" s="2" t="s">
        <v>168</v>
      </c>
      <c r="E690" s="2" t="s">
        <v>32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14032.26</v>
      </c>
      <c r="L690" s="4">
        <f t="shared" si="11"/>
        <v>14032.26</v>
      </c>
      <c r="M690" s="4"/>
    </row>
    <row r="691" spans="1:13" x14ac:dyDescent="0.25">
      <c r="A691" s="2">
        <v>762</v>
      </c>
      <c r="B691" s="3" t="s">
        <v>50</v>
      </c>
      <c r="C691" s="2" t="s">
        <v>817</v>
      </c>
      <c r="D691" s="2" t="s">
        <v>169</v>
      </c>
      <c r="E691" s="2" t="s">
        <v>27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6548.39</v>
      </c>
      <c r="L691" s="4">
        <f t="shared" si="11"/>
        <v>6548.39</v>
      </c>
      <c r="M691" s="4"/>
    </row>
    <row r="692" spans="1:13" x14ac:dyDescent="0.25">
      <c r="A692" s="2">
        <v>726</v>
      </c>
      <c r="B692" s="3" t="s">
        <v>50</v>
      </c>
      <c r="C692" s="2" t="s">
        <v>1017</v>
      </c>
      <c r="D692" s="2" t="s">
        <v>169</v>
      </c>
      <c r="E692" s="2" t="s">
        <v>21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6548.39</v>
      </c>
      <c r="L692" s="4">
        <f t="shared" si="11"/>
        <v>6548.39</v>
      </c>
      <c r="M692" s="4"/>
    </row>
    <row r="693" spans="1:13" x14ac:dyDescent="0.25">
      <c r="A693" s="2">
        <v>686</v>
      </c>
      <c r="B693" s="3" t="s">
        <v>50</v>
      </c>
      <c r="C693" s="2" t="s">
        <v>902</v>
      </c>
      <c r="D693" s="2" t="s">
        <v>169</v>
      </c>
      <c r="E693" s="2" t="s">
        <v>19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9354.84</v>
      </c>
      <c r="L693" s="4">
        <f t="shared" si="11"/>
        <v>9354.84</v>
      </c>
      <c r="M693" s="4"/>
    </row>
    <row r="694" spans="1:13" x14ac:dyDescent="0.25">
      <c r="A694" s="2">
        <v>745</v>
      </c>
      <c r="B694" s="3" t="s">
        <v>50</v>
      </c>
      <c r="C694" s="2" t="s">
        <v>820</v>
      </c>
      <c r="D694" s="2" t="s">
        <v>169</v>
      </c>
      <c r="E694" s="2" t="s">
        <v>34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6548.39</v>
      </c>
      <c r="L694" s="4">
        <f t="shared" si="11"/>
        <v>6548.39</v>
      </c>
      <c r="M694" s="4"/>
    </row>
    <row r="695" spans="1:13" x14ac:dyDescent="0.25">
      <c r="A695" s="2">
        <v>717</v>
      </c>
      <c r="B695" s="3" t="s">
        <v>50</v>
      </c>
      <c r="C695" s="2" t="s">
        <v>1016</v>
      </c>
      <c r="D695" s="2" t="s">
        <v>169</v>
      </c>
      <c r="E695" s="2" t="s">
        <v>19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9354.84</v>
      </c>
      <c r="L695" s="4">
        <f t="shared" si="11"/>
        <v>9354.84</v>
      </c>
      <c r="M695" s="4"/>
    </row>
    <row r="696" spans="1:13" x14ac:dyDescent="0.25">
      <c r="A696" s="2">
        <v>714</v>
      </c>
      <c r="B696" s="3" t="s">
        <v>50</v>
      </c>
      <c r="C696" s="2" t="s">
        <v>901</v>
      </c>
      <c r="D696" s="2" t="s">
        <v>169</v>
      </c>
      <c r="E696" s="2" t="s">
        <v>81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6548.39</v>
      </c>
      <c r="L696" s="4">
        <f t="shared" si="11"/>
        <v>6548.39</v>
      </c>
      <c r="M696" s="4"/>
    </row>
    <row r="697" spans="1:13" x14ac:dyDescent="0.25">
      <c r="A697" s="2">
        <v>715</v>
      </c>
      <c r="B697" s="3" t="s">
        <v>50</v>
      </c>
      <c r="C697" s="2" t="s">
        <v>1015</v>
      </c>
      <c r="D697" s="2" t="s">
        <v>169</v>
      </c>
      <c r="E697" s="2" t="s">
        <v>22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6548.39</v>
      </c>
      <c r="L697" s="4">
        <f t="shared" si="11"/>
        <v>6548.39</v>
      </c>
      <c r="M697" s="4"/>
    </row>
    <row r="698" spans="1:13" x14ac:dyDescent="0.25">
      <c r="A698" s="2">
        <v>681</v>
      </c>
      <c r="B698" s="3" t="s">
        <v>50</v>
      </c>
      <c r="C698" s="2" t="s">
        <v>900</v>
      </c>
      <c r="D698" s="2" t="s">
        <v>168</v>
      </c>
      <c r="E698" s="2" t="s">
        <v>19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14032.26</v>
      </c>
      <c r="L698" s="4">
        <f t="shared" si="11"/>
        <v>14032.26</v>
      </c>
      <c r="M698" s="4"/>
    </row>
    <row r="699" spans="1:13" x14ac:dyDescent="0.25">
      <c r="A699" s="2">
        <v>744</v>
      </c>
      <c r="B699" s="3" t="s">
        <v>50</v>
      </c>
      <c r="C699" s="2" t="s">
        <v>814</v>
      </c>
      <c r="D699" s="2" t="s">
        <v>169</v>
      </c>
      <c r="E699" s="2" t="s">
        <v>82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6548.39</v>
      </c>
      <c r="L699" s="4">
        <f t="shared" si="11"/>
        <v>6548.39</v>
      </c>
      <c r="M699" s="4"/>
    </row>
    <row r="700" spans="1:13" x14ac:dyDescent="0.25">
      <c r="A700" s="2">
        <v>737</v>
      </c>
      <c r="B700" s="3" t="s">
        <v>50</v>
      </c>
      <c r="C700" s="2" t="s">
        <v>899</v>
      </c>
      <c r="D700" s="2" t="s">
        <v>168</v>
      </c>
      <c r="E700" s="2" t="s">
        <v>25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14032.26</v>
      </c>
      <c r="L700" s="4">
        <f t="shared" si="11"/>
        <v>14032.26</v>
      </c>
      <c r="M700" s="4"/>
    </row>
    <row r="701" spans="1:13" x14ac:dyDescent="0.25">
      <c r="A701" s="2">
        <v>696</v>
      </c>
      <c r="B701" s="3" t="s">
        <v>50</v>
      </c>
      <c r="C701" s="2" t="s">
        <v>850</v>
      </c>
      <c r="D701" s="2" t="s">
        <v>168</v>
      </c>
      <c r="E701" s="2" t="s">
        <v>19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14032.26</v>
      </c>
      <c r="L701" s="4">
        <f t="shared" si="11"/>
        <v>14032.26</v>
      </c>
      <c r="M701" s="4"/>
    </row>
    <row r="702" spans="1:13" x14ac:dyDescent="0.25">
      <c r="A702" s="2">
        <v>711</v>
      </c>
      <c r="B702" s="3" t="s">
        <v>50</v>
      </c>
      <c r="C702" s="2" t="s">
        <v>827</v>
      </c>
      <c r="D702" s="2" t="s">
        <v>169</v>
      </c>
      <c r="E702" s="2" t="s">
        <v>19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9354.84</v>
      </c>
      <c r="L702" s="4">
        <f t="shared" si="11"/>
        <v>9354.84</v>
      </c>
      <c r="M702" s="4"/>
    </row>
    <row r="703" spans="1:13" x14ac:dyDescent="0.25">
      <c r="A703" s="2">
        <v>693</v>
      </c>
      <c r="B703" s="3" t="s">
        <v>50</v>
      </c>
      <c r="C703" s="2" t="s">
        <v>855</v>
      </c>
      <c r="D703" s="2" t="s">
        <v>169</v>
      </c>
      <c r="E703" s="2" t="s">
        <v>994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6548.39</v>
      </c>
      <c r="L703" s="4">
        <f t="shared" si="11"/>
        <v>6548.39</v>
      </c>
      <c r="M703" s="4"/>
    </row>
    <row r="704" spans="1:13" x14ac:dyDescent="0.25">
      <c r="A704" s="2">
        <v>708</v>
      </c>
      <c r="B704" s="3" t="s">
        <v>50</v>
      </c>
      <c r="C704" s="2" t="s">
        <v>830</v>
      </c>
      <c r="D704" s="2" t="s">
        <v>168</v>
      </c>
      <c r="E704" s="2" t="s">
        <v>25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14032.26</v>
      </c>
      <c r="L704" s="4">
        <f t="shared" si="11"/>
        <v>14032.26</v>
      </c>
      <c r="M704" s="4"/>
    </row>
    <row r="705" spans="1:13" x14ac:dyDescent="0.25">
      <c r="A705" s="2">
        <v>709</v>
      </c>
      <c r="B705" s="3" t="s">
        <v>50</v>
      </c>
      <c r="C705" s="2" t="s">
        <v>976</v>
      </c>
      <c r="D705" s="2" t="s">
        <v>169</v>
      </c>
      <c r="E705" s="2" t="s">
        <v>19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9354.84</v>
      </c>
      <c r="L705" s="4">
        <f t="shared" si="11"/>
        <v>9354.84</v>
      </c>
      <c r="M705" s="4"/>
    </row>
    <row r="706" spans="1:13" x14ac:dyDescent="0.25">
      <c r="A706" s="2">
        <v>701</v>
      </c>
      <c r="B706" s="3" t="s">
        <v>50</v>
      </c>
      <c r="C706" s="2" t="s">
        <v>836</v>
      </c>
      <c r="D706" s="2" t="s">
        <v>168</v>
      </c>
      <c r="E706" s="2" t="s">
        <v>34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14032.26</v>
      </c>
      <c r="L706" s="4">
        <f t="shared" si="11"/>
        <v>14032.26</v>
      </c>
      <c r="M706" s="4"/>
    </row>
    <row r="707" spans="1:13" x14ac:dyDescent="0.25">
      <c r="A707" s="2">
        <v>677</v>
      </c>
      <c r="B707" s="3" t="s">
        <v>50</v>
      </c>
      <c r="C707" s="2" t="s">
        <v>844</v>
      </c>
      <c r="D707" s="2" t="s">
        <v>168</v>
      </c>
      <c r="E707" s="2" t="s">
        <v>21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14032.26</v>
      </c>
      <c r="L707" s="4">
        <f t="shared" si="11"/>
        <v>14032.26</v>
      </c>
      <c r="M707" s="4"/>
    </row>
    <row r="708" spans="1:13" x14ac:dyDescent="0.25">
      <c r="A708" s="2">
        <v>750</v>
      </c>
      <c r="B708" s="3" t="s">
        <v>50</v>
      </c>
      <c r="C708" s="2" t="s">
        <v>824</v>
      </c>
      <c r="D708" s="2" t="s">
        <v>168</v>
      </c>
      <c r="E708" s="2" t="s">
        <v>22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14032.26</v>
      </c>
      <c r="L708" s="4">
        <f t="shared" si="11"/>
        <v>14032.26</v>
      </c>
      <c r="M708" s="4"/>
    </row>
    <row r="709" spans="1:13" x14ac:dyDescent="0.25">
      <c r="A709" s="2">
        <v>684</v>
      </c>
      <c r="B709" s="3" t="s">
        <v>50</v>
      </c>
      <c r="C709" s="2" t="s">
        <v>854</v>
      </c>
      <c r="D709" s="2" t="s">
        <v>169</v>
      </c>
      <c r="E709" s="2" t="s">
        <v>30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6548.39</v>
      </c>
      <c r="L709" s="4">
        <f t="shared" si="11"/>
        <v>6548.39</v>
      </c>
      <c r="M709" s="4"/>
    </row>
    <row r="710" spans="1:13" x14ac:dyDescent="0.25">
      <c r="A710" s="2">
        <v>699</v>
      </c>
      <c r="B710" s="3" t="s">
        <v>50</v>
      </c>
      <c r="C710" s="2" t="s">
        <v>823</v>
      </c>
      <c r="D710" s="2" t="s">
        <v>169</v>
      </c>
      <c r="E710" s="2" t="s">
        <v>994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6548.39</v>
      </c>
      <c r="L710" s="4">
        <f t="shared" si="11"/>
        <v>6548.39</v>
      </c>
      <c r="M710" s="4"/>
    </row>
    <row r="711" spans="1:13" x14ac:dyDescent="0.25">
      <c r="A711" s="2">
        <v>743</v>
      </c>
      <c r="B711" s="3" t="s">
        <v>50</v>
      </c>
      <c r="C711" s="2" t="s">
        <v>825</v>
      </c>
      <c r="D711" s="2" t="s">
        <v>168</v>
      </c>
      <c r="E711" s="2" t="s">
        <v>16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14032.26</v>
      </c>
      <c r="L711" s="4">
        <f t="shared" ref="L711:L742" si="12">+K711</f>
        <v>14032.26</v>
      </c>
      <c r="M711" s="4"/>
    </row>
    <row r="712" spans="1:13" x14ac:dyDescent="0.25">
      <c r="A712" s="2">
        <v>703</v>
      </c>
      <c r="B712" s="3" t="s">
        <v>50</v>
      </c>
      <c r="C712" s="2" t="s">
        <v>847</v>
      </c>
      <c r="D712" s="2" t="s">
        <v>168</v>
      </c>
      <c r="E712" s="2" t="s">
        <v>34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14032.26</v>
      </c>
      <c r="L712" s="4">
        <f t="shared" si="12"/>
        <v>14032.26</v>
      </c>
      <c r="M712" s="4"/>
    </row>
    <row r="713" spans="1:13" x14ac:dyDescent="0.25">
      <c r="A713" s="2">
        <v>724</v>
      </c>
      <c r="B713" s="3" t="s">
        <v>50</v>
      </c>
      <c r="C713" s="2" t="s">
        <v>849</v>
      </c>
      <c r="D713" s="2" t="s">
        <v>168</v>
      </c>
      <c r="E713" s="2" t="s">
        <v>31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14032.26</v>
      </c>
      <c r="L713" s="4">
        <f t="shared" si="12"/>
        <v>14032.26</v>
      </c>
      <c r="M713" s="4"/>
    </row>
    <row r="714" spans="1:13" x14ac:dyDescent="0.25">
      <c r="A714" s="2">
        <v>700</v>
      </c>
      <c r="B714" s="3" t="s">
        <v>50</v>
      </c>
      <c r="C714" s="2" t="s">
        <v>895</v>
      </c>
      <c r="D714" s="2" t="s">
        <v>169</v>
      </c>
      <c r="E714" s="2" t="s">
        <v>34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11225.81</v>
      </c>
      <c r="L714" s="4">
        <f t="shared" si="12"/>
        <v>11225.81</v>
      </c>
      <c r="M714" s="4"/>
    </row>
    <row r="715" spans="1:13" x14ac:dyDescent="0.25">
      <c r="A715" s="2">
        <v>727</v>
      </c>
      <c r="B715" s="3" t="s">
        <v>50</v>
      </c>
      <c r="C715" s="2" t="s">
        <v>977</v>
      </c>
      <c r="D715" s="2" t="s">
        <v>169</v>
      </c>
      <c r="E715" s="2" t="s">
        <v>29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6548.39</v>
      </c>
      <c r="L715" s="4">
        <f t="shared" si="12"/>
        <v>6548.39</v>
      </c>
      <c r="M715" s="4"/>
    </row>
    <row r="716" spans="1:13" x14ac:dyDescent="0.25">
      <c r="A716" s="2">
        <v>739</v>
      </c>
      <c r="B716" s="3" t="s">
        <v>50</v>
      </c>
      <c r="C716" s="2" t="s">
        <v>1020</v>
      </c>
      <c r="D716" s="2" t="s">
        <v>168</v>
      </c>
      <c r="E716" s="2" t="s">
        <v>25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14032.26</v>
      </c>
      <c r="L716" s="4">
        <f t="shared" si="12"/>
        <v>14032.26</v>
      </c>
      <c r="M716" s="4"/>
    </row>
    <row r="717" spans="1:13" x14ac:dyDescent="0.25">
      <c r="A717" s="2">
        <v>702</v>
      </c>
      <c r="B717" s="3" t="s">
        <v>50</v>
      </c>
      <c r="C717" s="2" t="s">
        <v>894</v>
      </c>
      <c r="D717" s="2" t="s">
        <v>168</v>
      </c>
      <c r="E717" s="2" t="s">
        <v>34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14032.26</v>
      </c>
      <c r="L717" s="4">
        <f t="shared" si="12"/>
        <v>14032.26</v>
      </c>
      <c r="M717" s="4"/>
    </row>
    <row r="718" spans="1:13" x14ac:dyDescent="0.25">
      <c r="A718" s="2">
        <v>682</v>
      </c>
      <c r="B718" s="3" t="s">
        <v>50</v>
      </c>
      <c r="C718" s="2" t="s">
        <v>831</v>
      </c>
      <c r="D718" s="2" t="s">
        <v>168</v>
      </c>
      <c r="E718" s="2" t="s">
        <v>994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14032.26</v>
      </c>
      <c r="L718" s="4">
        <f t="shared" si="12"/>
        <v>14032.26</v>
      </c>
      <c r="M718" s="4"/>
    </row>
    <row r="719" spans="1:13" x14ac:dyDescent="0.25">
      <c r="A719" s="2">
        <v>734</v>
      </c>
      <c r="B719" s="3" t="s">
        <v>50</v>
      </c>
      <c r="C719" s="2" t="s">
        <v>843</v>
      </c>
      <c r="D719" s="2" t="s">
        <v>169</v>
      </c>
      <c r="E719" s="2" t="s">
        <v>16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9354.84</v>
      </c>
      <c r="L719" s="4">
        <f t="shared" si="12"/>
        <v>9354.84</v>
      </c>
      <c r="M719" s="4"/>
    </row>
    <row r="720" spans="1:13" x14ac:dyDescent="0.25">
      <c r="A720" s="2">
        <v>742</v>
      </c>
      <c r="B720" s="3" t="s">
        <v>50</v>
      </c>
      <c r="C720" s="2" t="s">
        <v>851</v>
      </c>
      <c r="D720" s="2" t="s">
        <v>168</v>
      </c>
      <c r="E720" s="2" t="s">
        <v>994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14032.26</v>
      </c>
      <c r="L720" s="4">
        <f t="shared" si="12"/>
        <v>14032.26</v>
      </c>
      <c r="M720" s="4"/>
    </row>
    <row r="721" spans="1:13" x14ac:dyDescent="0.25">
      <c r="A721" s="2">
        <v>685</v>
      </c>
      <c r="B721" s="3" t="s">
        <v>50</v>
      </c>
      <c r="C721" s="2" t="s">
        <v>810</v>
      </c>
      <c r="D721" s="2" t="s">
        <v>168</v>
      </c>
      <c r="E721" s="2" t="s">
        <v>34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14032.26</v>
      </c>
      <c r="L721" s="4">
        <f t="shared" si="12"/>
        <v>14032.26</v>
      </c>
      <c r="M721" s="4"/>
    </row>
    <row r="722" spans="1:13" x14ac:dyDescent="0.25">
      <c r="A722" s="2">
        <v>713</v>
      </c>
      <c r="B722" s="3" t="s">
        <v>50</v>
      </c>
      <c r="C722" s="2" t="s">
        <v>833</v>
      </c>
      <c r="D722" s="2" t="s">
        <v>169</v>
      </c>
      <c r="E722" s="2" t="s">
        <v>26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6548.39</v>
      </c>
      <c r="L722" s="4">
        <f t="shared" si="12"/>
        <v>6548.39</v>
      </c>
      <c r="M722" s="4"/>
    </row>
    <row r="723" spans="1:13" x14ac:dyDescent="0.25">
      <c r="A723" s="2">
        <v>692</v>
      </c>
      <c r="B723" s="3" t="s">
        <v>50</v>
      </c>
      <c r="C723" s="2" t="s">
        <v>842</v>
      </c>
      <c r="D723" s="2" t="s">
        <v>169</v>
      </c>
      <c r="E723" s="2" t="s">
        <v>994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6548.39</v>
      </c>
      <c r="L723" s="4">
        <f t="shared" si="12"/>
        <v>6548.39</v>
      </c>
      <c r="M723" s="4"/>
    </row>
    <row r="724" spans="1:13" x14ac:dyDescent="0.25">
      <c r="A724" s="2">
        <v>691</v>
      </c>
      <c r="B724" s="3" t="s">
        <v>50</v>
      </c>
      <c r="C724" s="2" t="s">
        <v>834</v>
      </c>
      <c r="D724" s="2" t="s">
        <v>169</v>
      </c>
      <c r="E724" s="2" t="s">
        <v>994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6548.39</v>
      </c>
      <c r="L724" s="4">
        <f t="shared" si="12"/>
        <v>6548.39</v>
      </c>
      <c r="M724" s="4"/>
    </row>
    <row r="725" spans="1:13" x14ac:dyDescent="0.25">
      <c r="A725" s="2">
        <v>704</v>
      </c>
      <c r="B725" s="3" t="s">
        <v>50</v>
      </c>
      <c r="C725" s="2" t="s">
        <v>832</v>
      </c>
      <c r="D725" s="2" t="s">
        <v>168</v>
      </c>
      <c r="E725" s="2" t="s">
        <v>34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14032.26</v>
      </c>
      <c r="L725" s="4">
        <f t="shared" si="12"/>
        <v>14032.26</v>
      </c>
      <c r="M725" s="4"/>
    </row>
    <row r="726" spans="1:13" x14ac:dyDescent="0.25">
      <c r="A726" s="2">
        <v>756</v>
      </c>
      <c r="B726" s="3" t="s">
        <v>50</v>
      </c>
      <c r="C726" s="2" t="s">
        <v>837</v>
      </c>
      <c r="D726" s="2" t="s">
        <v>169</v>
      </c>
      <c r="E726" s="2" t="s">
        <v>26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6548.39</v>
      </c>
      <c r="L726" s="4">
        <f t="shared" si="12"/>
        <v>6548.39</v>
      </c>
      <c r="M726" s="4"/>
    </row>
    <row r="727" spans="1:13" x14ac:dyDescent="0.25">
      <c r="A727" s="2">
        <v>712</v>
      </c>
      <c r="B727" s="3" t="s">
        <v>50</v>
      </c>
      <c r="C727" s="2" t="s">
        <v>877</v>
      </c>
      <c r="D727" s="2" t="s">
        <v>169</v>
      </c>
      <c r="E727" s="2" t="s">
        <v>18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6548.39</v>
      </c>
      <c r="L727" s="4">
        <f t="shared" si="12"/>
        <v>6548.39</v>
      </c>
      <c r="M727" s="4"/>
    </row>
    <row r="728" spans="1:13" x14ac:dyDescent="0.25">
      <c r="A728" s="2">
        <v>740</v>
      </c>
      <c r="B728" s="3" t="s">
        <v>50</v>
      </c>
      <c r="C728" s="2" t="s">
        <v>826</v>
      </c>
      <c r="D728" s="2" t="s">
        <v>168</v>
      </c>
      <c r="E728" s="2" t="s">
        <v>19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14032.26</v>
      </c>
      <c r="L728" s="4">
        <f t="shared" si="12"/>
        <v>14032.26</v>
      </c>
      <c r="M728" s="4"/>
    </row>
    <row r="729" spans="1:13" x14ac:dyDescent="0.25">
      <c r="A729" s="2">
        <v>695</v>
      </c>
      <c r="B729" s="3" t="s">
        <v>50</v>
      </c>
      <c r="C729" s="2" t="s">
        <v>811</v>
      </c>
      <c r="D729" s="2" t="s">
        <v>169</v>
      </c>
      <c r="E729" s="2" t="s">
        <v>994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6548.39</v>
      </c>
      <c r="L729" s="4">
        <f t="shared" si="12"/>
        <v>6548.39</v>
      </c>
      <c r="M729" s="4"/>
    </row>
    <row r="730" spans="1:13" x14ac:dyDescent="0.25">
      <c r="A730" s="2">
        <v>690</v>
      </c>
      <c r="B730" s="3" t="s">
        <v>50</v>
      </c>
      <c r="C730" s="2" t="s">
        <v>846</v>
      </c>
      <c r="D730" s="2" t="s">
        <v>168</v>
      </c>
      <c r="E730" s="2" t="s">
        <v>16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14032.26</v>
      </c>
      <c r="L730" s="4">
        <f t="shared" si="12"/>
        <v>14032.26</v>
      </c>
      <c r="M730" s="4"/>
    </row>
    <row r="731" spans="1:13" x14ac:dyDescent="0.25">
      <c r="A731" s="2">
        <v>741</v>
      </c>
      <c r="B731" s="3" t="s">
        <v>50</v>
      </c>
      <c r="C731" s="2" t="s">
        <v>807</v>
      </c>
      <c r="D731" s="2" t="s">
        <v>168</v>
      </c>
      <c r="E731" s="2" t="s">
        <v>16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14032.26</v>
      </c>
      <c r="L731" s="4">
        <f t="shared" si="12"/>
        <v>14032.26</v>
      </c>
      <c r="M731" s="4"/>
    </row>
    <row r="732" spans="1:13" x14ac:dyDescent="0.25">
      <c r="A732" s="2">
        <v>765</v>
      </c>
      <c r="B732" s="3" t="s">
        <v>50</v>
      </c>
      <c r="C732" s="2" t="s">
        <v>858</v>
      </c>
      <c r="D732" s="2" t="s">
        <v>168</v>
      </c>
      <c r="E732" s="2" t="s">
        <v>21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14032.26</v>
      </c>
      <c r="L732" s="4">
        <f t="shared" si="12"/>
        <v>14032.26</v>
      </c>
      <c r="M732" s="4"/>
    </row>
    <row r="733" spans="1:13" x14ac:dyDescent="0.25">
      <c r="A733" s="2">
        <v>687</v>
      </c>
      <c r="B733" s="3" t="s">
        <v>50</v>
      </c>
      <c r="C733" s="2" t="s">
        <v>860</v>
      </c>
      <c r="D733" s="2" t="s">
        <v>168</v>
      </c>
      <c r="E733" s="2" t="s">
        <v>994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14032.26</v>
      </c>
      <c r="L733" s="4">
        <f t="shared" si="12"/>
        <v>14032.26</v>
      </c>
      <c r="M733" s="4"/>
    </row>
    <row r="734" spans="1:13" x14ac:dyDescent="0.25">
      <c r="A734" s="2">
        <v>759</v>
      </c>
      <c r="B734" s="3" t="s">
        <v>50</v>
      </c>
      <c r="C734" s="2" t="s">
        <v>808</v>
      </c>
      <c r="D734" s="2" t="s">
        <v>168</v>
      </c>
      <c r="E734" s="2" t="s">
        <v>17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14032.26</v>
      </c>
      <c r="L734" s="4">
        <f t="shared" si="12"/>
        <v>14032.26</v>
      </c>
      <c r="M734" s="4"/>
    </row>
    <row r="735" spans="1:13" x14ac:dyDescent="0.25">
      <c r="A735" s="2">
        <v>748</v>
      </c>
      <c r="B735" s="3" t="s">
        <v>50</v>
      </c>
      <c r="C735" s="2" t="s">
        <v>839</v>
      </c>
      <c r="D735" s="2" t="s">
        <v>168</v>
      </c>
      <c r="E735" s="2" t="s">
        <v>37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14032.26</v>
      </c>
      <c r="L735" s="4">
        <f t="shared" si="12"/>
        <v>14032.26</v>
      </c>
      <c r="M735" s="4"/>
    </row>
    <row r="736" spans="1:13" x14ac:dyDescent="0.25">
      <c r="A736" s="2">
        <v>754</v>
      </c>
      <c r="B736" s="3" t="s">
        <v>50</v>
      </c>
      <c r="C736" s="2" t="s">
        <v>815</v>
      </c>
      <c r="D736" s="2" t="s">
        <v>169</v>
      </c>
      <c r="E736" s="2" t="s">
        <v>19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9354.84</v>
      </c>
      <c r="L736" s="4">
        <f t="shared" si="12"/>
        <v>9354.84</v>
      </c>
      <c r="M736" s="4"/>
    </row>
    <row r="737" spans="1:13" x14ac:dyDescent="0.25">
      <c r="A737" s="2">
        <v>761</v>
      </c>
      <c r="B737" s="3" t="s">
        <v>50</v>
      </c>
      <c r="C737" s="2" t="s">
        <v>1021</v>
      </c>
      <c r="D737" s="2" t="s">
        <v>168</v>
      </c>
      <c r="E737" s="2" t="s">
        <v>25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14032.26</v>
      </c>
      <c r="L737" s="4">
        <f t="shared" si="12"/>
        <v>14032.26</v>
      </c>
      <c r="M737" s="4"/>
    </row>
    <row r="738" spans="1:13" x14ac:dyDescent="0.25">
      <c r="A738" s="2">
        <v>746</v>
      </c>
      <c r="B738" s="3" t="s">
        <v>50</v>
      </c>
      <c r="C738" s="2" t="s">
        <v>822</v>
      </c>
      <c r="D738" s="2" t="s">
        <v>169</v>
      </c>
      <c r="E738" s="2" t="s">
        <v>35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6548.39</v>
      </c>
      <c r="L738" s="4">
        <f t="shared" si="12"/>
        <v>6548.39</v>
      </c>
      <c r="M738" s="4"/>
    </row>
    <row r="739" spans="1:13" x14ac:dyDescent="0.25">
      <c r="A739" s="2">
        <v>719</v>
      </c>
      <c r="B739" s="3" t="s">
        <v>50</v>
      </c>
      <c r="C739" s="2" t="s">
        <v>974</v>
      </c>
      <c r="D739" s="2" t="s">
        <v>169</v>
      </c>
      <c r="E739" s="2" t="s">
        <v>21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6548.39</v>
      </c>
      <c r="L739" s="4">
        <f t="shared" si="12"/>
        <v>6548.39</v>
      </c>
      <c r="M739" s="4"/>
    </row>
    <row r="740" spans="1:13" x14ac:dyDescent="0.25">
      <c r="A740" s="2">
        <v>716</v>
      </c>
      <c r="B740" s="3" t="s">
        <v>50</v>
      </c>
      <c r="C740" s="2" t="s">
        <v>975</v>
      </c>
      <c r="D740" s="2" t="s">
        <v>169</v>
      </c>
      <c r="E740" s="2" t="s">
        <v>21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6548.39</v>
      </c>
      <c r="L740" s="4">
        <f t="shared" si="12"/>
        <v>6548.39</v>
      </c>
      <c r="M740" s="4"/>
    </row>
    <row r="741" spans="1:13" x14ac:dyDescent="0.25">
      <c r="A741" s="2">
        <v>749</v>
      </c>
      <c r="B741" s="3" t="s">
        <v>50</v>
      </c>
      <c r="C741" s="2" t="s">
        <v>176</v>
      </c>
      <c r="D741" s="2" t="s">
        <v>168</v>
      </c>
      <c r="E741" s="2" t="s">
        <v>26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14032.26</v>
      </c>
      <c r="L741" s="4">
        <f t="shared" si="12"/>
        <v>14032.26</v>
      </c>
      <c r="M741" s="4"/>
    </row>
    <row r="742" spans="1:13" x14ac:dyDescent="0.25">
      <c r="A742" s="2">
        <v>733</v>
      </c>
      <c r="B742" s="3" t="s">
        <v>50</v>
      </c>
      <c r="C742" s="2" t="s">
        <v>816</v>
      </c>
      <c r="D742" s="2" t="s">
        <v>169</v>
      </c>
      <c r="E742" s="2" t="s">
        <v>16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6548.39</v>
      </c>
      <c r="L742" s="4">
        <f t="shared" si="12"/>
        <v>6548.39</v>
      </c>
      <c r="M742" s="4"/>
    </row>
    <row r="743" spans="1:13" x14ac:dyDescent="0.25">
      <c r="A743" s="2">
        <v>729</v>
      </c>
      <c r="B743" s="3" t="s">
        <v>50</v>
      </c>
      <c r="C743" s="2" t="s">
        <v>1018</v>
      </c>
      <c r="D743" s="2" t="s">
        <v>168</v>
      </c>
      <c r="E743" s="2" t="s">
        <v>21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14032.26</v>
      </c>
      <c r="L743" s="4">
        <f t="shared" ref="L743:L769" si="13">+K743</f>
        <v>14032.26</v>
      </c>
      <c r="M743" s="4"/>
    </row>
    <row r="744" spans="1:13" x14ac:dyDescent="0.25">
      <c r="A744" s="2">
        <v>728</v>
      </c>
      <c r="B744" s="3" t="s">
        <v>50</v>
      </c>
      <c r="C744" s="2" t="s">
        <v>896</v>
      </c>
      <c r="D744" s="2" t="s">
        <v>168</v>
      </c>
      <c r="E744" s="2" t="s">
        <v>994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14032.26</v>
      </c>
      <c r="L744" s="4">
        <f t="shared" si="13"/>
        <v>14032.26</v>
      </c>
      <c r="M744" s="4"/>
    </row>
    <row r="745" spans="1:13" x14ac:dyDescent="0.25">
      <c r="A745" s="2">
        <v>760</v>
      </c>
      <c r="B745" s="3" t="s">
        <v>50</v>
      </c>
      <c r="C745" s="2" t="s">
        <v>973</v>
      </c>
      <c r="D745" s="2" t="s">
        <v>168</v>
      </c>
      <c r="E745" s="2" t="s">
        <v>30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14032.26</v>
      </c>
      <c r="L745" s="4">
        <f t="shared" si="13"/>
        <v>14032.26</v>
      </c>
      <c r="M745" s="4"/>
    </row>
    <row r="746" spans="1:13" x14ac:dyDescent="0.25">
      <c r="A746" s="2">
        <v>698</v>
      </c>
      <c r="B746" s="3" t="s">
        <v>50</v>
      </c>
      <c r="C746" s="2" t="s">
        <v>853</v>
      </c>
      <c r="D746" s="2" t="s">
        <v>169</v>
      </c>
      <c r="E746" s="2" t="s">
        <v>994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6548.39</v>
      </c>
      <c r="L746" s="4">
        <f t="shared" si="13"/>
        <v>6548.39</v>
      </c>
      <c r="M746" s="4"/>
    </row>
    <row r="747" spans="1:13" x14ac:dyDescent="0.25">
      <c r="A747" s="2">
        <v>697</v>
      </c>
      <c r="B747" s="3" t="s">
        <v>50</v>
      </c>
      <c r="C747" s="2" t="s">
        <v>861</v>
      </c>
      <c r="D747" s="2" t="s">
        <v>169</v>
      </c>
      <c r="E747" s="2" t="s">
        <v>994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6548.39</v>
      </c>
      <c r="L747" s="4">
        <f t="shared" si="13"/>
        <v>6548.39</v>
      </c>
      <c r="M747" s="4"/>
    </row>
    <row r="748" spans="1:13" x14ac:dyDescent="0.25">
      <c r="A748" s="2">
        <v>688</v>
      </c>
      <c r="B748" s="3" t="s">
        <v>50</v>
      </c>
      <c r="C748" s="2" t="s">
        <v>809</v>
      </c>
      <c r="D748" s="2" t="s">
        <v>168</v>
      </c>
      <c r="E748" s="2" t="s">
        <v>994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14032.26</v>
      </c>
      <c r="L748" s="4">
        <f t="shared" si="13"/>
        <v>14032.26</v>
      </c>
      <c r="M748" s="4"/>
    </row>
    <row r="749" spans="1:13" x14ac:dyDescent="0.25">
      <c r="A749" s="2">
        <v>747</v>
      </c>
      <c r="B749" s="3" t="s">
        <v>50</v>
      </c>
      <c r="C749" s="2" t="s">
        <v>856</v>
      </c>
      <c r="D749" s="2" t="s">
        <v>168</v>
      </c>
      <c r="E749" s="2" t="s">
        <v>27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14032.26</v>
      </c>
      <c r="L749" s="4">
        <f t="shared" si="13"/>
        <v>14032.26</v>
      </c>
      <c r="M749" s="4"/>
    </row>
    <row r="750" spans="1:13" x14ac:dyDescent="0.25">
      <c r="A750" s="2">
        <v>722</v>
      </c>
      <c r="B750" s="3" t="s">
        <v>50</v>
      </c>
      <c r="C750" s="2" t="s">
        <v>903</v>
      </c>
      <c r="D750" s="2" t="s">
        <v>168</v>
      </c>
      <c r="E750" s="2" t="s">
        <v>21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14032.26</v>
      </c>
      <c r="L750" s="4">
        <f t="shared" si="13"/>
        <v>14032.26</v>
      </c>
      <c r="M750" s="4"/>
    </row>
    <row r="751" spans="1:13" x14ac:dyDescent="0.25">
      <c r="A751" s="2">
        <v>738</v>
      </c>
      <c r="B751" s="3" t="s">
        <v>50</v>
      </c>
      <c r="C751" s="2" t="s">
        <v>852</v>
      </c>
      <c r="D751" s="2" t="s">
        <v>169</v>
      </c>
      <c r="E751" s="2" t="s">
        <v>19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9354.84</v>
      </c>
      <c r="L751" s="4">
        <f t="shared" si="13"/>
        <v>9354.84</v>
      </c>
      <c r="M751" s="4"/>
    </row>
    <row r="752" spans="1:13" x14ac:dyDescent="0.25">
      <c r="A752" s="2">
        <v>758</v>
      </c>
      <c r="B752" s="3" t="s">
        <v>50</v>
      </c>
      <c r="C752" s="2" t="s">
        <v>841</v>
      </c>
      <c r="D752" s="2" t="s">
        <v>169</v>
      </c>
      <c r="E752" s="2" t="s">
        <v>26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6548.39</v>
      </c>
      <c r="L752" s="4">
        <f t="shared" si="13"/>
        <v>6548.39</v>
      </c>
      <c r="M752" s="4"/>
    </row>
    <row r="753" spans="1:13" x14ac:dyDescent="0.25">
      <c r="A753" s="2">
        <v>705</v>
      </c>
      <c r="B753" s="3" t="s">
        <v>50</v>
      </c>
      <c r="C753" s="2" t="s">
        <v>863</v>
      </c>
      <c r="D753" s="2" t="s">
        <v>168</v>
      </c>
      <c r="E753" s="2" t="s">
        <v>25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14032.26</v>
      </c>
      <c r="L753" s="4">
        <f t="shared" si="13"/>
        <v>14032.26</v>
      </c>
      <c r="M753" s="4"/>
    </row>
    <row r="754" spans="1:13" x14ac:dyDescent="0.25">
      <c r="A754" s="2">
        <v>752</v>
      </c>
      <c r="B754" s="3" t="s">
        <v>50</v>
      </c>
      <c r="C754" s="2" t="s">
        <v>848</v>
      </c>
      <c r="D754" s="2" t="s">
        <v>168</v>
      </c>
      <c r="E754" s="2" t="s">
        <v>18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14967.74</v>
      </c>
      <c r="L754" s="4">
        <f t="shared" si="13"/>
        <v>14967.74</v>
      </c>
      <c r="M754" s="4"/>
    </row>
    <row r="755" spans="1:13" x14ac:dyDescent="0.25">
      <c r="A755" s="2">
        <v>731</v>
      </c>
      <c r="B755" s="3" t="s">
        <v>50</v>
      </c>
      <c r="C755" s="2" t="s">
        <v>1019</v>
      </c>
      <c r="D755" s="2" t="s">
        <v>169</v>
      </c>
      <c r="E755" s="2" t="s">
        <v>22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6548.39</v>
      </c>
      <c r="L755" s="4">
        <f t="shared" si="13"/>
        <v>6548.39</v>
      </c>
      <c r="M755" s="4"/>
    </row>
    <row r="756" spans="1:13" x14ac:dyDescent="0.25">
      <c r="A756" s="2">
        <v>679</v>
      </c>
      <c r="B756" s="3" t="s">
        <v>50</v>
      </c>
      <c r="C756" s="2" t="s">
        <v>862</v>
      </c>
      <c r="D756" s="2" t="s">
        <v>169</v>
      </c>
      <c r="E756" s="2" t="s">
        <v>25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6548.39</v>
      </c>
      <c r="L756" s="4">
        <f t="shared" si="13"/>
        <v>6548.39</v>
      </c>
      <c r="M756" s="4"/>
    </row>
    <row r="757" spans="1:13" x14ac:dyDescent="0.25">
      <c r="A757" s="2">
        <v>751</v>
      </c>
      <c r="B757" s="3" t="s">
        <v>50</v>
      </c>
      <c r="C757" s="2" t="s">
        <v>875</v>
      </c>
      <c r="D757" s="2" t="s">
        <v>169</v>
      </c>
      <c r="E757" s="2" t="s">
        <v>18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6548.39</v>
      </c>
      <c r="L757" s="4">
        <f t="shared" si="13"/>
        <v>6548.39</v>
      </c>
      <c r="M757" s="4"/>
    </row>
    <row r="758" spans="1:13" x14ac:dyDescent="0.25">
      <c r="A758" s="2">
        <v>683</v>
      </c>
      <c r="B758" s="3" t="s">
        <v>50</v>
      </c>
      <c r="C758" s="2" t="s">
        <v>818</v>
      </c>
      <c r="D758" s="2" t="s">
        <v>169</v>
      </c>
      <c r="E758" s="2" t="s">
        <v>29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6548.39</v>
      </c>
      <c r="L758" s="4">
        <f t="shared" si="13"/>
        <v>6548.39</v>
      </c>
      <c r="M758" s="4"/>
    </row>
    <row r="759" spans="1:13" x14ac:dyDescent="0.25">
      <c r="A759" s="2">
        <v>763</v>
      </c>
      <c r="B759" s="3" t="s">
        <v>50</v>
      </c>
      <c r="C759" s="2" t="s">
        <v>1022</v>
      </c>
      <c r="D759" s="2" t="s">
        <v>169</v>
      </c>
      <c r="E759" s="2" t="s">
        <v>27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9354.84</v>
      </c>
      <c r="L759" s="4">
        <f t="shared" si="13"/>
        <v>9354.84</v>
      </c>
      <c r="M759" s="4"/>
    </row>
    <row r="760" spans="1:13" x14ac:dyDescent="0.25">
      <c r="A760" s="2">
        <v>755</v>
      </c>
      <c r="B760" s="3" t="s">
        <v>50</v>
      </c>
      <c r="C760" s="2" t="s">
        <v>893</v>
      </c>
      <c r="D760" s="2" t="s">
        <v>169</v>
      </c>
      <c r="E760" s="2" t="s">
        <v>30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6548.39</v>
      </c>
      <c r="L760" s="4">
        <f t="shared" si="13"/>
        <v>6548.39</v>
      </c>
      <c r="M760" s="4"/>
    </row>
    <row r="761" spans="1:13" x14ac:dyDescent="0.25">
      <c r="A761" s="2">
        <v>720</v>
      </c>
      <c r="B761" s="3" t="s">
        <v>50</v>
      </c>
      <c r="C761" s="2" t="s">
        <v>804</v>
      </c>
      <c r="D761" s="2" t="s">
        <v>168</v>
      </c>
      <c r="E761" s="2" t="s">
        <v>29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14032.26</v>
      </c>
      <c r="L761" s="4">
        <f t="shared" si="13"/>
        <v>14032.26</v>
      </c>
      <c r="M761" s="4"/>
    </row>
    <row r="762" spans="1:13" x14ac:dyDescent="0.25">
      <c r="A762" s="2">
        <v>706</v>
      </c>
      <c r="B762" s="3" t="s">
        <v>50</v>
      </c>
      <c r="C762" s="2" t="s">
        <v>829</v>
      </c>
      <c r="D762" s="2" t="s">
        <v>169</v>
      </c>
      <c r="E762" s="2" t="s">
        <v>25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6548.39</v>
      </c>
      <c r="L762" s="4">
        <f t="shared" si="13"/>
        <v>6548.39</v>
      </c>
      <c r="M762" s="4"/>
    </row>
    <row r="763" spans="1:13" x14ac:dyDescent="0.25">
      <c r="A763" s="2">
        <v>736</v>
      </c>
      <c r="B763" s="3" t="s">
        <v>50</v>
      </c>
      <c r="C763" s="2" t="s">
        <v>859</v>
      </c>
      <c r="D763" s="2" t="s">
        <v>168</v>
      </c>
      <c r="E763" s="2" t="s">
        <v>2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14032.26</v>
      </c>
      <c r="L763" s="4">
        <f t="shared" si="13"/>
        <v>14032.26</v>
      </c>
      <c r="M763" s="4"/>
    </row>
    <row r="764" spans="1:13" x14ac:dyDescent="0.25">
      <c r="A764" s="2">
        <v>707</v>
      </c>
      <c r="B764" s="3" t="s">
        <v>50</v>
      </c>
      <c r="C764" s="2" t="s">
        <v>898</v>
      </c>
      <c r="D764" s="2" t="s">
        <v>169</v>
      </c>
      <c r="E764" s="2" t="s">
        <v>34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9354.84</v>
      </c>
      <c r="L764" s="4">
        <f t="shared" si="13"/>
        <v>9354.84</v>
      </c>
      <c r="M764" s="4"/>
    </row>
    <row r="765" spans="1:13" x14ac:dyDescent="0.25">
      <c r="A765" s="2">
        <v>732</v>
      </c>
      <c r="B765" s="3" t="s">
        <v>50</v>
      </c>
      <c r="C765" s="2" t="s">
        <v>828</v>
      </c>
      <c r="D765" s="2" t="s">
        <v>169</v>
      </c>
      <c r="E765" s="2" t="s">
        <v>19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9354.84</v>
      </c>
      <c r="L765" s="4">
        <f t="shared" si="13"/>
        <v>9354.84</v>
      </c>
      <c r="M765" s="4"/>
    </row>
    <row r="766" spans="1:13" x14ac:dyDescent="0.25">
      <c r="A766" s="2">
        <v>757</v>
      </c>
      <c r="B766" s="3" t="s">
        <v>50</v>
      </c>
      <c r="C766" s="2" t="s">
        <v>835</v>
      </c>
      <c r="D766" s="2" t="s">
        <v>168</v>
      </c>
      <c r="E766" s="2" t="s">
        <v>31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  <c r="K766" s="4">
        <v>14032.26</v>
      </c>
      <c r="L766" s="4">
        <f t="shared" si="13"/>
        <v>14032.26</v>
      </c>
      <c r="M766" s="4"/>
    </row>
    <row r="767" spans="1:13" x14ac:dyDescent="0.25">
      <c r="A767" s="2">
        <v>723</v>
      </c>
      <c r="B767" s="3" t="s">
        <v>50</v>
      </c>
      <c r="C767" s="2" t="s">
        <v>802</v>
      </c>
      <c r="D767" s="2" t="s">
        <v>169</v>
      </c>
      <c r="E767" s="2" t="s">
        <v>34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11225.81</v>
      </c>
      <c r="L767" s="4">
        <f t="shared" si="13"/>
        <v>11225.81</v>
      </c>
      <c r="M767" s="4"/>
    </row>
    <row r="768" spans="1:13" x14ac:dyDescent="0.25">
      <c r="A768" s="2">
        <v>678</v>
      </c>
      <c r="B768" s="3" t="s">
        <v>50</v>
      </c>
      <c r="C768" s="2" t="s">
        <v>1014</v>
      </c>
      <c r="D768" s="2" t="s">
        <v>168</v>
      </c>
      <c r="E768" s="2" t="s">
        <v>26</v>
      </c>
      <c r="F768" s="4">
        <v>0</v>
      </c>
      <c r="G768" s="4">
        <v>0</v>
      </c>
      <c r="H768" s="4">
        <v>0</v>
      </c>
      <c r="I768" s="4">
        <v>0</v>
      </c>
      <c r="J768" s="4">
        <v>0</v>
      </c>
      <c r="K768" s="4">
        <v>14032.26</v>
      </c>
      <c r="L768" s="4">
        <f t="shared" si="13"/>
        <v>14032.26</v>
      </c>
      <c r="M768" s="4"/>
    </row>
    <row r="769" spans="1:13" x14ac:dyDescent="0.25">
      <c r="A769" s="2">
        <v>753</v>
      </c>
      <c r="B769" s="3" t="s">
        <v>50</v>
      </c>
      <c r="C769" s="2" t="s">
        <v>819</v>
      </c>
      <c r="D769" s="2" t="s">
        <v>168</v>
      </c>
      <c r="E769" s="2" t="s">
        <v>26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14032.26</v>
      </c>
      <c r="L769" s="4">
        <f t="shared" si="13"/>
        <v>14032.26</v>
      </c>
      <c r="M769" s="4"/>
    </row>
  </sheetData>
  <autoFilter ref="A1:M769" xr:uid="{9568DD75-C763-409E-BF6D-F5AF4299FF6A}">
    <sortState xmlns:xlrd2="http://schemas.microsoft.com/office/spreadsheetml/2017/richdata2" ref="A4:M769">
      <sortCondition ref="B1:B769"/>
    </sortState>
  </autoFilter>
  <mergeCells count="12">
    <mergeCell ref="M1:M2"/>
    <mergeCell ref="H1:H2"/>
    <mergeCell ref="I1:I2"/>
    <mergeCell ref="J1:J2"/>
    <mergeCell ref="K1:K2"/>
    <mergeCell ref="L1:L2"/>
    <mergeCell ref="G1:G2"/>
    <mergeCell ref="A1:A2"/>
    <mergeCell ref="B1:B2"/>
    <mergeCell ref="D1:D2"/>
    <mergeCell ref="E1:E2"/>
    <mergeCell ref="F1:F2"/>
  </mergeCells>
  <conditionalFormatting sqref="C1:C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D993-2CB4-477A-A733-873660F3952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029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de León Mazariegos</dc:creator>
  <cp:lastModifiedBy>Maria Alejandra Donis Velásquez</cp:lastModifiedBy>
  <cp:lastPrinted>2023-10-12T17:30:01Z</cp:lastPrinted>
  <dcterms:created xsi:type="dcterms:W3CDTF">2017-08-01T15:30:06Z</dcterms:created>
  <dcterms:modified xsi:type="dcterms:W3CDTF">2026-05-27T18:18:39Z</dcterms:modified>
</cp:coreProperties>
</file>