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astillo\Desktop\SUBDIRECCION DE NOMINAS Y SALARIOS 2024\OFICIOS  DE BLANCA 2026\INFORMACION PUBLICA MENSUAL\5. MAYO\INFORMACION PUBICA  MAYO\"/>
    </mc:Choice>
  </mc:AlternateContent>
  <xr:revisionPtr revIDLastSave="0" documentId="13_ncr:1_{77200198-AB1D-4948-B1B6-D56346385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ESORES" sheetId="1" r:id="rId1"/>
  </sheets>
  <externalReferences>
    <externalReference r:id="rId2"/>
  </externalReferences>
  <definedNames>
    <definedName name="_xlnm._FilterDatabase" localSheetId="0" hidden="1">ASESORES!$A$2:$O$13</definedName>
    <definedName name="_xlnm.Print_Titles" localSheetId="0">ASESORES!$1:$2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L20" i="1" s="1"/>
  <c r="K21" i="1"/>
  <c r="L21" i="1" s="1"/>
  <c r="K22" i="1"/>
  <c r="K23" i="1"/>
  <c r="K24" i="1"/>
  <c r="L22" i="1"/>
  <c r="L23" i="1"/>
  <c r="L24" i="1"/>
  <c r="D24" i="1"/>
  <c r="D23" i="1"/>
  <c r="D22" i="1"/>
  <c r="D21" i="1"/>
  <c r="D20" i="1"/>
  <c r="D17" i="1"/>
  <c r="K17" i="1"/>
  <c r="L17" i="1" s="1"/>
  <c r="D18" i="1"/>
  <c r="K18" i="1"/>
  <c r="L18" i="1" s="1"/>
  <c r="D19" i="1"/>
  <c r="K19" i="1"/>
  <c r="L19" i="1"/>
  <c r="D16" i="1"/>
  <c r="K16" i="1"/>
  <c r="L16" i="1" s="1"/>
  <c r="K3" i="1"/>
  <c r="L3" i="1" s="1"/>
  <c r="K15" i="1" l="1"/>
  <c r="L15" i="1" s="1"/>
  <c r="K14" i="1"/>
  <c r="L14" i="1" s="1"/>
  <c r="K13" i="1"/>
  <c r="L13" i="1" s="1"/>
  <c r="K11" i="1"/>
  <c r="L11" i="1" s="1"/>
  <c r="K12" i="1"/>
  <c r="L12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D3" i="1" l="1"/>
  <c r="D4" i="1"/>
  <c r="D5" i="1"/>
  <c r="D6" i="1"/>
  <c r="D7" i="1"/>
  <c r="D8" i="1"/>
  <c r="D9" i="1"/>
  <c r="D10" i="1"/>
  <c r="D11" i="1"/>
  <c r="D12" i="1"/>
  <c r="D13" i="1"/>
  <c r="D14" i="1"/>
  <c r="D15" i="1"/>
</calcChain>
</file>

<file path=xl/sharedStrings.xml><?xml version="1.0" encoding="utf-8"?>
<sst xmlns="http://schemas.openxmlformats.org/spreadsheetml/2006/main" count="105" uniqueCount="49">
  <si>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</si>
  <si>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</si>
  <si>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</si>
  <si>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</si>
  <si>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</si>
  <si>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</si>
  <si>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</si>
  <si>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</si>
  <si>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</si>
  <si>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</si>
  <si>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</si>
  <si>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</si>
  <si>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</si>
  <si>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</si>
  <si>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</si>
  <si>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</si>
  <si>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DEPARTAMENTO DE TRABAJO SOCIAL</t>
  </si>
  <si>
    <t>ASESOR PROFESIONAL ESPECIALIZADO II</t>
  </si>
  <si>
    <t>ASESOR PROFESIONAL ESPECIALIZADO III</t>
  </si>
  <si>
    <t>OBSERVACIONES</t>
  </si>
  <si>
    <t>JUAN CARLOS SALAZAR</t>
  </si>
  <si>
    <t>MARIA LAINEZ RAMIREZ</t>
  </si>
  <si>
    <t>MARNER PATRICIA MONZON SANCHINELLI DE VIELMAN</t>
  </si>
  <si>
    <t>FRANCISCO JAVIER SASVIN JACOBO</t>
  </si>
  <si>
    <t>CESAR OSWALDO RODRIGUEZ MERIDA</t>
  </si>
  <si>
    <t>ELISEO FAUSTINO TZUNUN ZAPETA</t>
  </si>
  <si>
    <t>EDGAR ROBERTO POLANCO GARCIA</t>
  </si>
  <si>
    <t>AIDEE DEL CARMEN HERRERA LIMA DE GIRON</t>
  </si>
  <si>
    <t>HERBER MANOLO SURIANO SOLIS</t>
  </si>
  <si>
    <t>LUIS EMILIO FARFAN CRUZ</t>
  </si>
  <si>
    <t>MARIA CATALINA ARCON PUZUL</t>
  </si>
  <si>
    <t>SUBDIRECCIÓN DE BECAS EDUCACIÓN MEDIA</t>
  </si>
  <si>
    <t>SUBDIRECCIÓN DE BECAS EDUCACIÓN SUPERIOR</t>
  </si>
  <si>
    <t>SUBDIRECCIÓN DE TRANSFERENCIA ADULTO MAYOR</t>
  </si>
  <si>
    <t>SUBDIRECCIÓN DE PROMOCIÓN SOCIAL</t>
  </si>
  <si>
    <t>SUBDIRECCIÓN DE CAPACITACIÓN PRODUCTIVA</t>
  </si>
  <si>
    <t>JESUS MERCEDES PAIZ SALAZAR</t>
  </si>
  <si>
    <t>LIGIA CAROLINA MATEO HERNANDEZ</t>
  </si>
  <si>
    <t>JOSE ROBERTO ITZOL VALDEZ</t>
  </si>
  <si>
    <t>ILSE FLORICELDA MORAN LEM</t>
  </si>
  <si>
    <t>SUBDIRECCION DE ORGANIZACIÓN SOCIAL</t>
  </si>
  <si>
    <t xml:space="preserve">SILVIA ALEJANDRINA PÉREZ LÓPEZ </t>
  </si>
  <si>
    <t xml:space="preserve">ALBERTH ESTUARDO AVALOS GUERRA </t>
  </si>
  <si>
    <t xml:space="preserve">LUZ DE MARÍA FLORES GOMEZ </t>
  </si>
  <si>
    <t xml:space="preserve">LUVIA MARINA PÉREZ CISNEROS </t>
  </si>
  <si>
    <t xml:space="preserve">JONATAN ROLANDO FRANCO VÁSQUEZ </t>
  </si>
  <si>
    <t xml:space="preserve">ZAYMA ALEJANDRA ESTRADA ROBLES DE CALLEJAS </t>
  </si>
  <si>
    <t>IRMA RUTILIA BARRERA ARENALES</t>
  </si>
  <si>
    <t>DIRECCIÓN DE RECURSOS HUMANOS
DIRECTORA: MSc. Lcda. Jaqueline Roxana Rosales Mejía
Responsable de actualización de Información: Lic. Mauro Estuardo Cameros Salazar
Período de Actualización: Mayo 2026
(Artículo 10, NUMERAL 4, Ley de Acceso a la Información Pública)
Nómina Mensual Renglón 011 - 202 - Asesores -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</si>
</sst>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\Q* #,##0.00_);_(\Q* \(#,##0.00\);_(\Q* \-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>
      <alignment vertical="center"/>
    </xf>
  </cellStyleXfs>
  <cellXfs count="1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22" fillId="0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>
      <alignment horizontal="center"/>
    </xf>
    <xf numFmtId="0" fontId="22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3" fillId="0" borderId="1" xfId="0" applyNumberFormat="1" applyFont="1" applyBorder="1" applyAlignment="1">
      <alignment horizontal="center"/>
    </xf>
    <xf numFmtId="44" fontId="1" fillId="0" borderId="1" xfId="44" applyNumberForma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4" xfId="44" xr:uid="{F2847250-B6E8-4F89-8D5C-5DF7200051D8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2067171</xdr:colOff>
      <xdr:row>0</xdr:row>
      <xdr:rowOff>522020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ECD0E0-EF54-44F7-BA03-7A173AD35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73571" cy="522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ueva%20carpeta%20(6)/INF.%20PUBLICA/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_2018"/>
      <sheetName val="DICIEMBRE 2018"/>
    </sheetNames>
    <sheetDataSet>
      <sheetData sheetId="0">
        <row r="3">
          <cell r="D3" t="str">
            <v>SUBDIRECCION DE FIDEICOMISOS</v>
          </cell>
        </row>
      </sheetData>
      <sheetData sheetId="1" refreshError="1">
        <row r="3">
          <cell r="D3" t="str">
            <v>SUBDIRECCION DE FIDEICOMISOS</v>
          </cell>
        </row>
        <row r="59">
          <cell r="M59" t="str">
            <v>011</v>
          </cell>
          <cell r="X59">
            <v>0</v>
          </cell>
        </row>
        <row r="100">
          <cell r="M100" t="str">
            <v>011</v>
          </cell>
          <cell r="X100">
            <v>0</v>
          </cell>
        </row>
        <row r="125">
          <cell r="M125" t="str">
            <v>011</v>
          </cell>
          <cell r="X125">
            <v>0</v>
          </cell>
        </row>
        <row r="152">
          <cell r="M152" t="str">
            <v>011</v>
          </cell>
          <cell r="X152">
            <v>0</v>
          </cell>
        </row>
        <row r="164">
          <cell r="M164" t="str">
            <v>011</v>
          </cell>
          <cell r="X164">
            <v>0</v>
          </cell>
        </row>
        <row r="167">
          <cell r="M167" t="str">
            <v>011</v>
          </cell>
          <cell r="X167">
            <v>0</v>
          </cell>
        </row>
        <row r="205">
          <cell r="M205" t="str">
            <v>011</v>
          </cell>
          <cell r="X205">
            <v>0</v>
          </cell>
        </row>
        <row r="274">
          <cell r="M274" t="str">
            <v>011</v>
          </cell>
          <cell r="X274">
            <v>0</v>
          </cell>
        </row>
        <row r="307">
          <cell r="M307" t="str">
            <v>011</v>
          </cell>
          <cell r="X307">
            <v>0</v>
          </cell>
        </row>
        <row r="308">
          <cell r="M308" t="str">
            <v>011</v>
          </cell>
          <cell r="X308">
            <v>0</v>
          </cell>
        </row>
        <row r="311">
          <cell r="M311" t="str">
            <v>011</v>
          </cell>
          <cell r="X311">
            <v>0</v>
          </cell>
        </row>
        <row r="342">
          <cell r="M342" t="str">
            <v>011</v>
          </cell>
          <cell r="X342">
            <v>0</v>
          </cell>
        </row>
        <row r="370">
          <cell r="M370" t="str">
            <v>011</v>
          </cell>
          <cell r="X37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tabSelected="1" zoomScale="75" zoomScaleNormal="75" workbookViewId="0">
      <selection sqref="A1:O1"/>
    </sheetView>
  </sheetViews>
  <sheetFormatPr baseColWidth="10" defaultRowHeight="14.25"/>
  <cols>
    <col min="1" max="1" width="6" style="1" customWidth="1"/>
    <col min="2" max="2" width="38.140625" style="2" bestFit="1" customWidth="1"/>
    <col min="3" max="3" width="50.7109375" style="2" bestFit="1" customWidth="1"/>
    <col min="4" max="4" width="7.7109375" style="2" customWidth="1"/>
    <col min="5" max="5" width="70.7109375" style="2" bestFit="1" customWidth="1"/>
    <col min="6" max="7" width="16.28515625" style="2" customWidth="1"/>
    <col min="8" max="8" width="18" style="2" customWidth="1"/>
    <col min="9" max="9" width="19.7109375" style="2" customWidth="1"/>
    <col min="10" max="10" width="18.140625" style="2" customWidth="1"/>
    <col min="11" max="11" width="22.5703125" style="2" customWidth="1"/>
    <col min="12" max="12" width="17.7109375" style="2" customWidth="1"/>
    <col min="13" max="14" width="13.5703125" style="2" customWidth="1"/>
    <col min="15" max="15" width="13.85546875" style="2" bestFit="1" customWidth="1"/>
    <col min="16" max="16384" width="11.42578125" style="2"/>
  </cols>
  <sheetData>
    <row r="1" spans="1:16" ht="117.75" customHeight="1">
      <c r="A1" s="16" t="s">
        <v>48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ht="66" customHeight="1">
      <c r="A2" s="7" t="s">
        <v>6</v>
      </c>
      <c r="B2" s="7" t="s">
        <v>3</v>
      </c>
      <c r="C2" s="7" t="s">
        <v>2</v>
      </c>
      <c r="D2" s="7" t="s">
        <v>1</v>
      </c>
      <c r="E2" s="7" t="s">
        <v>0</v>
      </c>
      <c r="F2" s="8" t="s">
        <v>14</v>
      </c>
      <c r="G2" s="8" t="s">
        <v>7</v>
      </c>
      <c r="H2" s="8" t="s">
        <v>13</v>
      </c>
      <c r="I2" s="8" t="s">
        <v>8</v>
      </c>
      <c r="J2" s="8" t="s">
        <v>9</v>
      </c>
      <c r="K2" s="8" t="s">
        <v>15</v>
      </c>
      <c r="L2" s="8" t="s">
        <v>10</v>
      </c>
      <c r="M2" s="9" t="s">
        <v>11</v>
      </c>
      <c r="N2" s="9" t="s">
        <v>12</v>
      </c>
      <c r="O2" s="8" t="s">
        <v>4</v>
      </c>
      <c r="P2" s="7" t="s">
        <v>19</v>
      </c>
    </row>
    <row r="3" spans="1:16" ht="15">
      <c r="A3" s="6">
        <v>1</v>
      </c>
      <c r="B3" s="10" t="s">
        <v>17</v>
      </c>
      <c r="C3" s="10" t="s">
        <v>37</v>
      </c>
      <c r="D3" s="4" t="str">
        <f>'[1]DICIEMBRE 2018'!$M$59</f>
        <v>011</v>
      </c>
      <c r="E3" s="10" t="s">
        <v>34</v>
      </c>
      <c r="F3" s="11">
        <v>5835</v>
      </c>
      <c r="G3" s="11">
        <v>5000</v>
      </c>
      <c r="H3" s="11">
        <v>375</v>
      </c>
      <c r="I3" s="11">
        <v>2400</v>
      </c>
      <c r="J3" s="11">
        <v>250</v>
      </c>
      <c r="K3" s="12">
        <f>'[1]DICIEMBRE 2018'!$X$59</f>
        <v>0</v>
      </c>
      <c r="L3" s="11">
        <f>SUM(F3:K3)</f>
        <v>13860</v>
      </c>
      <c r="M3" s="3">
        <v>0</v>
      </c>
      <c r="N3" s="3">
        <v>0</v>
      </c>
      <c r="O3" s="3" t="s">
        <v>5</v>
      </c>
      <c r="P3" s="10"/>
    </row>
    <row r="4" spans="1:16" ht="15">
      <c r="A4" s="6">
        <v>2</v>
      </c>
      <c r="B4" s="10" t="s">
        <v>17</v>
      </c>
      <c r="C4" s="10" t="s">
        <v>20</v>
      </c>
      <c r="D4" s="4" t="str">
        <f>'[1]DICIEMBRE 2018'!$M$100</f>
        <v>011</v>
      </c>
      <c r="E4" s="10" t="s">
        <v>31</v>
      </c>
      <c r="F4" s="11">
        <v>5835</v>
      </c>
      <c r="G4" s="11">
        <v>5000</v>
      </c>
      <c r="H4" s="11">
        <v>375</v>
      </c>
      <c r="I4" s="11">
        <v>4000</v>
      </c>
      <c r="J4" s="11">
        <v>250</v>
      </c>
      <c r="K4" s="12">
        <f>'[1]DICIEMBRE 2018'!$X$100</f>
        <v>0</v>
      </c>
      <c r="L4" s="11">
        <f t="shared" ref="L4:L15" si="0">SUM(F4:K4)</f>
        <v>15460</v>
      </c>
      <c r="M4" s="3">
        <v>0</v>
      </c>
      <c r="N4" s="3">
        <v>0</v>
      </c>
      <c r="O4" s="3" t="s">
        <v>5</v>
      </c>
      <c r="P4" s="10"/>
    </row>
    <row r="5" spans="1:16" ht="15">
      <c r="A5" s="6">
        <v>3</v>
      </c>
      <c r="B5" s="10" t="s">
        <v>17</v>
      </c>
      <c r="C5" s="10" t="s">
        <v>21</v>
      </c>
      <c r="D5" s="4" t="str">
        <f>'[1]DICIEMBRE 2018'!$M$125</f>
        <v>011</v>
      </c>
      <c r="E5" s="10" t="s">
        <v>32</v>
      </c>
      <c r="F5" s="11">
        <v>5835</v>
      </c>
      <c r="G5" s="11">
        <v>5000</v>
      </c>
      <c r="H5" s="11">
        <v>375</v>
      </c>
      <c r="I5" s="11">
        <v>4000</v>
      </c>
      <c r="J5" s="11">
        <v>250</v>
      </c>
      <c r="K5" s="12">
        <f>'[1]DICIEMBRE 2018'!$X$125</f>
        <v>0</v>
      </c>
      <c r="L5" s="11">
        <f t="shared" si="0"/>
        <v>15460</v>
      </c>
      <c r="M5" s="3">
        <v>0</v>
      </c>
      <c r="N5" s="3">
        <v>0</v>
      </c>
      <c r="O5" s="3" t="s">
        <v>5</v>
      </c>
      <c r="P5" s="10"/>
    </row>
    <row r="6" spans="1:16" ht="15">
      <c r="A6" s="6">
        <v>4</v>
      </c>
      <c r="B6" s="10" t="s">
        <v>18</v>
      </c>
      <c r="C6" s="10" t="s">
        <v>22</v>
      </c>
      <c r="D6" s="4" t="str">
        <f>'[1]DICIEMBRE 2018'!$M$152</f>
        <v>011</v>
      </c>
      <c r="E6" s="10" t="s">
        <v>32</v>
      </c>
      <c r="F6" s="11">
        <v>6297</v>
      </c>
      <c r="G6" s="11">
        <v>5000</v>
      </c>
      <c r="H6" s="11">
        <v>375</v>
      </c>
      <c r="I6" s="11">
        <v>4000</v>
      </c>
      <c r="J6" s="11">
        <v>250</v>
      </c>
      <c r="K6" s="12">
        <f>'[1]DICIEMBRE 2018'!$X$152</f>
        <v>0</v>
      </c>
      <c r="L6" s="11">
        <f t="shared" si="0"/>
        <v>15922</v>
      </c>
      <c r="M6" s="3">
        <v>0</v>
      </c>
      <c r="N6" s="3">
        <v>0</v>
      </c>
      <c r="O6" s="3" t="s">
        <v>5</v>
      </c>
      <c r="P6" s="10"/>
    </row>
    <row r="7" spans="1:16" ht="15">
      <c r="A7" s="6">
        <v>5</v>
      </c>
      <c r="B7" s="10" t="s">
        <v>17</v>
      </c>
      <c r="C7" s="10" t="s">
        <v>23</v>
      </c>
      <c r="D7" s="4" t="str">
        <f>'[1]DICIEMBRE 2018'!$M$164</f>
        <v>011</v>
      </c>
      <c r="E7" s="10" t="s">
        <v>32</v>
      </c>
      <c r="F7" s="11">
        <v>5835</v>
      </c>
      <c r="G7" s="11">
        <v>5000</v>
      </c>
      <c r="H7" s="11">
        <v>375</v>
      </c>
      <c r="I7" s="11">
        <v>4000</v>
      </c>
      <c r="J7" s="11">
        <v>250</v>
      </c>
      <c r="K7" s="12">
        <f>'[1]DICIEMBRE 2018'!$X$164</f>
        <v>0</v>
      </c>
      <c r="L7" s="11">
        <f t="shared" si="0"/>
        <v>15460</v>
      </c>
      <c r="M7" s="3">
        <v>0</v>
      </c>
      <c r="N7" s="3">
        <v>0</v>
      </c>
      <c r="O7" s="3" t="s">
        <v>5</v>
      </c>
      <c r="P7" s="10"/>
    </row>
    <row r="8" spans="1:16" ht="15">
      <c r="A8" s="6">
        <v>6</v>
      </c>
      <c r="B8" s="10" t="s">
        <v>17</v>
      </c>
      <c r="C8" s="10" t="s">
        <v>24</v>
      </c>
      <c r="D8" s="4" t="str">
        <f>'[1]DICIEMBRE 2018'!$M$167</f>
        <v>011</v>
      </c>
      <c r="E8" s="10" t="s">
        <v>33</v>
      </c>
      <c r="F8" s="11">
        <v>5835</v>
      </c>
      <c r="G8" s="11">
        <v>5000</v>
      </c>
      <c r="H8" s="11">
        <v>375</v>
      </c>
      <c r="I8" s="11">
        <v>4000</v>
      </c>
      <c r="J8" s="11">
        <v>250</v>
      </c>
      <c r="K8" s="12">
        <f>'[1]DICIEMBRE 2018'!$X$167</f>
        <v>0</v>
      </c>
      <c r="L8" s="11">
        <f t="shared" si="0"/>
        <v>15460</v>
      </c>
      <c r="M8" s="3">
        <v>0</v>
      </c>
      <c r="N8" s="3">
        <v>0</v>
      </c>
      <c r="O8" s="3" t="s">
        <v>5</v>
      </c>
      <c r="P8" s="10"/>
    </row>
    <row r="9" spans="1:16" ht="15">
      <c r="A9" s="6">
        <v>7</v>
      </c>
      <c r="B9" s="10" t="s">
        <v>17</v>
      </c>
      <c r="C9" s="10" t="s">
        <v>25</v>
      </c>
      <c r="D9" s="4" t="str">
        <f>'[1]DICIEMBRE 2018'!$M$205</f>
        <v>011</v>
      </c>
      <c r="E9" s="10" t="s">
        <v>33</v>
      </c>
      <c r="F9" s="11">
        <v>5835</v>
      </c>
      <c r="G9" s="11">
        <v>5000</v>
      </c>
      <c r="H9" s="11">
        <v>375</v>
      </c>
      <c r="I9" s="11">
        <v>4000</v>
      </c>
      <c r="J9" s="11">
        <v>250</v>
      </c>
      <c r="K9" s="12">
        <f>'[1]DICIEMBRE 2018'!$X$205</f>
        <v>0</v>
      </c>
      <c r="L9" s="11">
        <f t="shared" si="0"/>
        <v>15460</v>
      </c>
      <c r="M9" s="3">
        <v>0</v>
      </c>
      <c r="N9" s="3">
        <v>0</v>
      </c>
      <c r="O9" s="3" t="s">
        <v>5</v>
      </c>
      <c r="P9" s="10"/>
    </row>
    <row r="10" spans="1:16" ht="15">
      <c r="A10" s="6">
        <v>8</v>
      </c>
      <c r="B10" s="10" t="s">
        <v>18</v>
      </c>
      <c r="C10" s="10" t="s">
        <v>26</v>
      </c>
      <c r="D10" s="4" t="str">
        <f>'[1]DICIEMBRE 2018'!$M$274</f>
        <v>011</v>
      </c>
      <c r="E10" s="10" t="s">
        <v>35</v>
      </c>
      <c r="F10" s="11">
        <v>6297</v>
      </c>
      <c r="G10" s="11">
        <v>5000</v>
      </c>
      <c r="H10" s="11">
        <v>375</v>
      </c>
      <c r="I10" s="11">
        <v>4000</v>
      </c>
      <c r="J10" s="11">
        <v>250</v>
      </c>
      <c r="K10" s="12">
        <f>'[1]DICIEMBRE 2018'!$X$274</f>
        <v>0</v>
      </c>
      <c r="L10" s="11">
        <f t="shared" si="0"/>
        <v>15922</v>
      </c>
      <c r="M10" s="3">
        <v>0</v>
      </c>
      <c r="N10" s="3">
        <v>0</v>
      </c>
      <c r="O10" s="3" t="s">
        <v>5</v>
      </c>
      <c r="P10" s="10"/>
    </row>
    <row r="11" spans="1:16" ht="15">
      <c r="A11" s="6">
        <v>9</v>
      </c>
      <c r="B11" s="10" t="s">
        <v>17</v>
      </c>
      <c r="C11" s="10" t="s">
        <v>47</v>
      </c>
      <c r="D11" s="4" t="str">
        <f>'[1]DICIEMBRE 2018'!M307</f>
        <v>011</v>
      </c>
      <c r="E11" s="10" t="s">
        <v>16</v>
      </c>
      <c r="F11" s="11">
        <v>5835</v>
      </c>
      <c r="G11" s="11">
        <v>5000</v>
      </c>
      <c r="H11" s="11">
        <v>375</v>
      </c>
      <c r="I11" s="11">
        <v>4000</v>
      </c>
      <c r="J11" s="11">
        <v>250</v>
      </c>
      <c r="K11" s="12">
        <f>'[1]DICIEMBRE 2018'!X307</f>
        <v>0</v>
      </c>
      <c r="L11" s="11">
        <f t="shared" si="0"/>
        <v>15460</v>
      </c>
      <c r="M11" s="3">
        <v>0</v>
      </c>
      <c r="N11" s="3">
        <v>0</v>
      </c>
      <c r="O11" s="3" t="s">
        <v>5</v>
      </c>
      <c r="P11" s="10"/>
    </row>
    <row r="12" spans="1:16" ht="15">
      <c r="A12" s="6">
        <v>10</v>
      </c>
      <c r="B12" s="10" t="s">
        <v>17</v>
      </c>
      <c r="C12" s="10" t="s">
        <v>27</v>
      </c>
      <c r="D12" s="4" t="str">
        <f>'[1]DICIEMBRE 2018'!M308</f>
        <v>011</v>
      </c>
      <c r="E12" s="10" t="s">
        <v>16</v>
      </c>
      <c r="F12" s="11">
        <v>5835</v>
      </c>
      <c r="G12" s="11">
        <v>5000</v>
      </c>
      <c r="H12" s="11">
        <v>375</v>
      </c>
      <c r="I12" s="11">
        <v>4000</v>
      </c>
      <c r="J12" s="11">
        <v>250</v>
      </c>
      <c r="K12" s="12">
        <f>'[1]DICIEMBRE 2018'!X308</f>
        <v>0</v>
      </c>
      <c r="L12" s="11">
        <f t="shared" si="0"/>
        <v>15460</v>
      </c>
      <c r="M12" s="3">
        <v>0</v>
      </c>
      <c r="N12" s="3">
        <v>0</v>
      </c>
      <c r="O12" s="3" t="s">
        <v>5</v>
      </c>
      <c r="P12" s="10"/>
    </row>
    <row r="13" spans="1:16" ht="15">
      <c r="A13" s="6">
        <v>11</v>
      </c>
      <c r="B13" s="10" t="s">
        <v>17</v>
      </c>
      <c r="C13" s="10" t="s">
        <v>38</v>
      </c>
      <c r="D13" s="4" t="str">
        <f>'[1]DICIEMBRE 2018'!$M$311</f>
        <v>011</v>
      </c>
      <c r="E13" s="10" t="s">
        <v>35</v>
      </c>
      <c r="F13" s="11">
        <v>5835</v>
      </c>
      <c r="G13" s="11">
        <v>5000</v>
      </c>
      <c r="H13" s="11">
        <v>375</v>
      </c>
      <c r="I13" s="11">
        <v>2400</v>
      </c>
      <c r="J13" s="11">
        <v>250</v>
      </c>
      <c r="K13" s="12">
        <f>'[1]DICIEMBRE 2018'!$X$311</f>
        <v>0</v>
      </c>
      <c r="L13" s="11">
        <f t="shared" si="0"/>
        <v>13860</v>
      </c>
      <c r="M13" s="3">
        <v>0</v>
      </c>
      <c r="N13" s="3">
        <v>0</v>
      </c>
      <c r="O13" s="3" t="s">
        <v>5</v>
      </c>
      <c r="P13" s="10"/>
    </row>
    <row r="14" spans="1:16" ht="15">
      <c r="A14" s="6">
        <v>12</v>
      </c>
      <c r="B14" s="10" t="s">
        <v>18</v>
      </c>
      <c r="C14" s="10" t="s">
        <v>28</v>
      </c>
      <c r="D14" s="5" t="str">
        <f>'[1]DICIEMBRE 2018'!$M$342</f>
        <v>011</v>
      </c>
      <c r="E14" s="10" t="s">
        <v>35</v>
      </c>
      <c r="F14" s="11">
        <v>6297</v>
      </c>
      <c r="G14" s="11">
        <v>5000</v>
      </c>
      <c r="H14" s="11">
        <v>375</v>
      </c>
      <c r="I14" s="11">
        <v>4000</v>
      </c>
      <c r="J14" s="11">
        <v>250</v>
      </c>
      <c r="K14" s="12">
        <f>'[1]DICIEMBRE 2018'!$X$342</f>
        <v>0</v>
      </c>
      <c r="L14" s="11">
        <f t="shared" si="0"/>
        <v>15922</v>
      </c>
      <c r="M14" s="3">
        <v>0</v>
      </c>
      <c r="N14" s="3">
        <v>0</v>
      </c>
      <c r="O14" s="3" t="s">
        <v>5</v>
      </c>
      <c r="P14" s="10"/>
    </row>
    <row r="15" spans="1:16" ht="15">
      <c r="A15" s="6">
        <v>13</v>
      </c>
      <c r="B15" s="10" t="s">
        <v>18</v>
      </c>
      <c r="C15" s="10" t="s">
        <v>36</v>
      </c>
      <c r="D15" s="5" t="str">
        <f>'[1]DICIEMBRE 2018'!$M$370</f>
        <v>011</v>
      </c>
      <c r="E15" s="10" t="s">
        <v>34</v>
      </c>
      <c r="F15" s="11">
        <v>6297</v>
      </c>
      <c r="G15" s="11">
        <v>5000</v>
      </c>
      <c r="H15" s="11">
        <v>375</v>
      </c>
      <c r="I15" s="11">
        <v>4000</v>
      </c>
      <c r="J15" s="11">
        <v>250</v>
      </c>
      <c r="K15" s="12">
        <f>'[1]DICIEMBRE 2018'!$X$370</f>
        <v>0</v>
      </c>
      <c r="L15" s="11">
        <f t="shared" si="0"/>
        <v>15922</v>
      </c>
      <c r="M15" s="3">
        <v>0</v>
      </c>
      <c r="N15" s="3">
        <v>0</v>
      </c>
      <c r="O15" s="3" t="s">
        <v>5</v>
      </c>
      <c r="P15" s="10"/>
    </row>
    <row r="16" spans="1:16" ht="15">
      <c r="A16" s="6">
        <v>14</v>
      </c>
      <c r="B16" s="10" t="s">
        <v>18</v>
      </c>
      <c r="C16" s="10" t="s">
        <v>29</v>
      </c>
      <c r="D16" s="5" t="str">
        <f>'[1]DICIEMBRE 2018'!$M$370</f>
        <v>011</v>
      </c>
      <c r="E16" s="10" t="s">
        <v>40</v>
      </c>
      <c r="F16" s="11">
        <v>6297</v>
      </c>
      <c r="G16" s="11">
        <v>5000</v>
      </c>
      <c r="H16" s="11">
        <v>375</v>
      </c>
      <c r="I16" s="11">
        <v>4000</v>
      </c>
      <c r="J16" s="11">
        <v>250</v>
      </c>
      <c r="K16" s="12">
        <f>'[1]DICIEMBRE 2018'!$X$370</f>
        <v>0</v>
      </c>
      <c r="L16" s="11">
        <f t="shared" ref="L16" si="1">SUM(F16:K16)</f>
        <v>15922</v>
      </c>
      <c r="M16" s="3">
        <v>0</v>
      </c>
      <c r="N16" s="3">
        <v>0</v>
      </c>
      <c r="O16" s="3" t="s">
        <v>5</v>
      </c>
      <c r="P16" s="10"/>
    </row>
    <row r="17" spans="1:16" ht="15">
      <c r="A17" s="6">
        <v>15</v>
      </c>
      <c r="B17" s="10" t="s">
        <v>17</v>
      </c>
      <c r="C17" s="13" t="s">
        <v>30</v>
      </c>
      <c r="D17" s="5" t="str">
        <f>'[1]DICIEMBRE 2018'!$M$370</f>
        <v>011</v>
      </c>
      <c r="E17" s="10" t="s">
        <v>16</v>
      </c>
      <c r="F17" s="11">
        <v>5835</v>
      </c>
      <c r="G17" s="11">
        <v>5000</v>
      </c>
      <c r="H17" s="11">
        <v>375</v>
      </c>
      <c r="I17" s="11">
        <v>4000</v>
      </c>
      <c r="J17" s="11">
        <v>250</v>
      </c>
      <c r="K17" s="12">
        <f>'[1]DICIEMBRE 2018'!$X$370</f>
        <v>0</v>
      </c>
      <c r="L17" s="11">
        <f t="shared" ref="L17:L24" si="2">SUM(F17:K17)</f>
        <v>15460</v>
      </c>
      <c r="M17" s="3">
        <v>0</v>
      </c>
      <c r="N17" s="3">
        <v>0</v>
      </c>
      <c r="O17" s="3" t="s">
        <v>5</v>
      </c>
      <c r="P17" s="10"/>
    </row>
    <row r="18" spans="1:16" ht="15">
      <c r="A18" s="6">
        <v>16</v>
      </c>
      <c r="B18" s="10" t="s">
        <v>18</v>
      </c>
      <c r="C18" s="13" t="s">
        <v>39</v>
      </c>
      <c r="D18" s="5" t="str">
        <f>'[1]DICIEMBRE 2018'!$M$370</f>
        <v>011</v>
      </c>
      <c r="E18" s="10" t="s">
        <v>40</v>
      </c>
      <c r="F18" s="11">
        <v>6297</v>
      </c>
      <c r="G18" s="11">
        <v>5000</v>
      </c>
      <c r="H18" s="11">
        <v>375</v>
      </c>
      <c r="I18" s="11">
        <v>3000</v>
      </c>
      <c r="J18" s="11">
        <v>250</v>
      </c>
      <c r="K18" s="12">
        <f>'[1]DICIEMBRE 2018'!$X$370</f>
        <v>0</v>
      </c>
      <c r="L18" s="11">
        <f t="shared" si="2"/>
        <v>14922</v>
      </c>
      <c r="M18" s="3">
        <v>0</v>
      </c>
      <c r="N18" s="3">
        <v>0</v>
      </c>
      <c r="O18" s="3" t="s">
        <v>5</v>
      </c>
      <c r="P18" s="10"/>
    </row>
    <row r="19" spans="1:16" ht="15">
      <c r="A19" s="6">
        <v>17</v>
      </c>
      <c r="B19" s="10" t="s">
        <v>17</v>
      </c>
      <c r="C19" s="13" t="s">
        <v>41</v>
      </c>
      <c r="D19" s="5" t="str">
        <f>'[1]DICIEMBRE 2018'!$M$370</f>
        <v>011</v>
      </c>
      <c r="E19" s="10" t="s">
        <v>40</v>
      </c>
      <c r="F19" s="11">
        <v>5835</v>
      </c>
      <c r="G19" s="11">
        <v>5000</v>
      </c>
      <c r="H19" s="11">
        <v>375</v>
      </c>
      <c r="I19" s="11">
        <v>0</v>
      </c>
      <c r="J19" s="11">
        <v>250</v>
      </c>
      <c r="K19" s="12">
        <f>'[1]DICIEMBRE 2018'!$X$370</f>
        <v>0</v>
      </c>
      <c r="L19" s="11">
        <f t="shared" si="2"/>
        <v>11460</v>
      </c>
      <c r="M19" s="3">
        <v>0</v>
      </c>
      <c r="N19" s="3">
        <v>0</v>
      </c>
      <c r="O19" s="3" t="s">
        <v>5</v>
      </c>
      <c r="P19" s="10"/>
    </row>
    <row r="20" spans="1:16" ht="15">
      <c r="A20" s="6">
        <v>18</v>
      </c>
      <c r="B20" s="10" t="s">
        <v>17</v>
      </c>
      <c r="C20" s="13" t="s">
        <v>42</v>
      </c>
      <c r="D20" s="5" t="str">
        <f>'[1]DICIEMBRE 2018'!$M$370</f>
        <v>011</v>
      </c>
      <c r="E20" s="10" t="s">
        <v>34</v>
      </c>
      <c r="F20" s="11">
        <v>5835</v>
      </c>
      <c r="G20" s="14">
        <v>5000</v>
      </c>
      <c r="H20" s="11">
        <v>375</v>
      </c>
      <c r="I20" s="15">
        <v>0</v>
      </c>
      <c r="J20" s="11">
        <v>250</v>
      </c>
      <c r="K20" s="12">
        <f>'[1]DICIEMBRE 2018'!$X$370</f>
        <v>0</v>
      </c>
      <c r="L20" s="11">
        <f t="shared" si="2"/>
        <v>11460</v>
      </c>
      <c r="M20" s="3">
        <v>0</v>
      </c>
      <c r="N20" s="3">
        <v>0</v>
      </c>
      <c r="O20" s="3" t="s">
        <v>5</v>
      </c>
      <c r="P20" s="10"/>
    </row>
    <row r="21" spans="1:16" ht="15">
      <c r="A21" s="6">
        <v>19</v>
      </c>
      <c r="B21" s="10" t="s">
        <v>17</v>
      </c>
      <c r="C21" s="13" t="s">
        <v>43</v>
      </c>
      <c r="D21" s="5" t="str">
        <f>'[1]DICIEMBRE 2018'!$M$370</f>
        <v>011</v>
      </c>
      <c r="E21" s="10" t="s">
        <v>34</v>
      </c>
      <c r="F21" s="11">
        <v>5835</v>
      </c>
      <c r="G21" s="14">
        <v>5000</v>
      </c>
      <c r="H21" s="11">
        <v>375</v>
      </c>
      <c r="I21" s="15">
        <v>0</v>
      </c>
      <c r="J21" s="11">
        <v>250</v>
      </c>
      <c r="K21" s="12">
        <f>'[1]DICIEMBRE 2018'!$X$370</f>
        <v>0</v>
      </c>
      <c r="L21" s="11">
        <f t="shared" si="2"/>
        <v>11460</v>
      </c>
      <c r="M21" s="3">
        <v>0</v>
      </c>
      <c r="N21" s="3">
        <v>0</v>
      </c>
      <c r="O21" s="3" t="s">
        <v>5</v>
      </c>
      <c r="P21" s="10"/>
    </row>
    <row r="22" spans="1:16" ht="15">
      <c r="A22" s="6">
        <v>20</v>
      </c>
      <c r="B22" s="10" t="s">
        <v>17</v>
      </c>
      <c r="C22" s="13" t="s">
        <v>44</v>
      </c>
      <c r="D22" s="5" t="str">
        <f>'[1]DICIEMBRE 2018'!$M$370</f>
        <v>011</v>
      </c>
      <c r="E22" s="10" t="s">
        <v>40</v>
      </c>
      <c r="F22" s="11">
        <v>5835</v>
      </c>
      <c r="G22" s="14">
        <v>5000</v>
      </c>
      <c r="H22" s="11">
        <v>375</v>
      </c>
      <c r="I22" s="15">
        <v>0</v>
      </c>
      <c r="J22" s="11">
        <v>250</v>
      </c>
      <c r="K22" s="12">
        <f>'[1]DICIEMBRE 2018'!$X$370</f>
        <v>0</v>
      </c>
      <c r="L22" s="11">
        <f t="shared" si="2"/>
        <v>11460</v>
      </c>
      <c r="M22" s="3">
        <v>0</v>
      </c>
      <c r="N22" s="3">
        <v>0</v>
      </c>
      <c r="O22" s="3" t="s">
        <v>5</v>
      </c>
      <c r="P22" s="10"/>
    </row>
    <row r="23" spans="1:16" ht="15">
      <c r="A23" s="6">
        <v>21</v>
      </c>
      <c r="B23" s="10" t="s">
        <v>17</v>
      </c>
      <c r="C23" s="13" t="s">
        <v>45</v>
      </c>
      <c r="D23" s="5" t="str">
        <f>'[1]DICIEMBRE 2018'!$M$370</f>
        <v>011</v>
      </c>
      <c r="E23" s="10" t="s">
        <v>35</v>
      </c>
      <c r="F23" s="11">
        <v>5835</v>
      </c>
      <c r="G23" s="14">
        <v>5000</v>
      </c>
      <c r="H23" s="11">
        <v>375</v>
      </c>
      <c r="I23" s="15">
        <v>0</v>
      </c>
      <c r="J23" s="11">
        <v>250</v>
      </c>
      <c r="K23" s="12">
        <f>'[1]DICIEMBRE 2018'!$X$370</f>
        <v>0</v>
      </c>
      <c r="L23" s="11">
        <f t="shared" si="2"/>
        <v>11460</v>
      </c>
      <c r="M23" s="3">
        <v>0</v>
      </c>
      <c r="N23" s="3">
        <v>0</v>
      </c>
      <c r="O23" s="3" t="s">
        <v>5</v>
      </c>
      <c r="P23" s="10"/>
    </row>
    <row r="24" spans="1:16" ht="15">
      <c r="A24" s="6">
        <v>22</v>
      </c>
      <c r="B24" s="10" t="s">
        <v>17</v>
      </c>
      <c r="C24" s="13" t="s">
        <v>46</v>
      </c>
      <c r="D24" s="5" t="str">
        <f>'[1]DICIEMBRE 2018'!$M$370</f>
        <v>011</v>
      </c>
      <c r="E24" s="10" t="s">
        <v>40</v>
      </c>
      <c r="F24" s="11">
        <v>5835</v>
      </c>
      <c r="G24" s="14">
        <v>5000</v>
      </c>
      <c r="H24" s="11">
        <v>375</v>
      </c>
      <c r="I24" s="15">
        <v>0</v>
      </c>
      <c r="J24" s="11">
        <v>250</v>
      </c>
      <c r="K24" s="12">
        <f>'[1]DICIEMBRE 2018'!$X$370</f>
        <v>0</v>
      </c>
      <c r="L24" s="11">
        <f t="shared" si="2"/>
        <v>11460</v>
      </c>
      <c r="M24" s="3">
        <v>0</v>
      </c>
      <c r="N24" s="3">
        <v>0</v>
      </c>
      <c r="O24" s="3" t="s">
        <v>5</v>
      </c>
      <c r="P24" s="10"/>
    </row>
  </sheetData>
  <mergeCells count="1">
    <mergeCell ref="A1:O1"/>
  </mergeCells>
  <conditionalFormatting sqref="C25:C1048576 C2">
    <cfRule type="duplicateValues" dxfId="3" priority="8"/>
  </conditionalFormatting>
  <conditionalFormatting sqref="C17:C19">
    <cfRule type="duplicateValues" dxfId="2" priority="3"/>
  </conditionalFormatting>
  <conditionalFormatting sqref="C3:C16">
    <cfRule type="duplicateValues" dxfId="1" priority="2"/>
  </conditionalFormatting>
  <conditionalFormatting sqref="C20:C24">
    <cfRule type="duplicateValues" dxfId="0" priority="10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ignoredErrors>
    <ignoredError sqref="K15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ASESORES</vt:lpstr>
      <vt:lpstr>ASESORES!Títulos_a_imprimir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Blanca Arely García Castillo</cp:lastModifiedBy>
  <cp:lastPrinted>2023-05-31T14:57:25Z</cp:lastPrinted>
  <dcterms:created xsi:type="dcterms:W3CDTF">2014-01-02T22:12:55Z</dcterms:created>
  <dcterms:modified xsi:type="dcterms:W3CDTF">2026-06-04T21:53:27Z</dcterms:modified>
</cp:coreProperties>
</file>