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A7BC1741-400D-434A-BEEB-DE872B040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22" sheetId="1" r:id="rId1"/>
  </sheets>
  <externalReferences>
    <externalReference r:id="rId2"/>
  </externalReferences>
  <definedNames>
    <definedName name="_xlnm._FilterDatabase" localSheetId="0" hidden="1">'RENGLON - 022'!$A$2:$P$17</definedName>
    <definedName name="_xlnm.Print_Titles" localSheetId="0">'RENGLON - 022'!$1:$2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  <c r="G29" i="1"/>
  <c r="H29" i="1"/>
  <c r="J29" i="1"/>
  <c r="L29" i="1"/>
  <c r="M29" i="1"/>
  <c r="N29" i="1"/>
  <c r="O29" i="1"/>
  <c r="G24" i="1"/>
  <c r="H24" i="1"/>
  <c r="J24" i="1"/>
  <c r="L24" i="1"/>
  <c r="N24" i="1"/>
  <c r="O24" i="1"/>
  <c r="G25" i="1"/>
  <c r="H25" i="1"/>
  <c r="J25" i="1"/>
  <c r="L25" i="1"/>
  <c r="N25" i="1"/>
  <c r="O25" i="1"/>
  <c r="G26" i="1"/>
  <c r="H26" i="1"/>
  <c r="J26" i="1"/>
  <c r="L26" i="1"/>
  <c r="N26" i="1"/>
  <c r="O26" i="1"/>
  <c r="G27" i="1"/>
  <c r="H27" i="1"/>
  <c r="J27" i="1"/>
  <c r="L27" i="1"/>
  <c r="M27" i="1"/>
  <c r="N27" i="1"/>
  <c r="O27" i="1"/>
  <c r="G28" i="1"/>
  <c r="H28" i="1"/>
  <c r="J28" i="1"/>
  <c r="L28" i="1"/>
  <c r="M28" i="1"/>
  <c r="N28" i="1"/>
  <c r="O28" i="1"/>
  <c r="G23" i="1"/>
  <c r="M23" i="1" s="1"/>
  <c r="H23" i="1"/>
  <c r="J23" i="1"/>
  <c r="L23" i="1"/>
  <c r="N23" i="1"/>
  <c r="O23" i="1"/>
  <c r="M25" i="1" l="1"/>
  <c r="M24" i="1"/>
  <c r="M26" i="1"/>
  <c r="G20" i="1"/>
  <c r="H20" i="1"/>
  <c r="J20" i="1"/>
  <c r="L20" i="1"/>
  <c r="N20" i="1"/>
  <c r="O20" i="1"/>
  <c r="G21" i="1"/>
  <c r="H21" i="1"/>
  <c r="J21" i="1"/>
  <c r="M21" i="1" s="1"/>
  <c r="L21" i="1"/>
  <c r="N21" i="1"/>
  <c r="O21" i="1"/>
  <c r="G22" i="1"/>
  <c r="H22" i="1"/>
  <c r="J22" i="1"/>
  <c r="L22" i="1"/>
  <c r="N22" i="1"/>
  <c r="O2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M22" i="1" l="1"/>
  <c r="M20" i="1"/>
  <c r="L18" i="1"/>
  <c r="G18" i="1"/>
  <c r="J18" i="1"/>
  <c r="G19" i="1"/>
  <c r="M19" i="1" l="1"/>
  <c r="M18" i="1"/>
  <c r="L17" i="1"/>
  <c r="L16" i="1"/>
  <c r="L15" i="1"/>
  <c r="L13" i="1"/>
  <c r="L14" i="1"/>
  <c r="L12" i="1"/>
  <c r="L11" i="1"/>
  <c r="L10" i="1"/>
  <c r="L9" i="1"/>
  <c r="L8" i="1"/>
  <c r="L7" i="1"/>
  <c r="L6" i="1"/>
  <c r="L5" i="1"/>
  <c r="L4" i="1"/>
  <c r="L3" i="1"/>
  <c r="J17" i="1"/>
  <c r="J16" i="1"/>
  <c r="J15" i="1"/>
  <c r="J13" i="1"/>
  <c r="J14" i="1"/>
  <c r="J12" i="1"/>
  <c r="J11" i="1"/>
  <c r="J10" i="1"/>
  <c r="J9" i="1"/>
  <c r="J8" i="1"/>
  <c r="J7" i="1"/>
  <c r="J6" i="1"/>
  <c r="J5" i="1"/>
  <c r="J4" i="1"/>
  <c r="J3" i="1"/>
  <c r="G17" i="1"/>
  <c r="G16" i="1"/>
  <c r="G15" i="1"/>
  <c r="G13" i="1"/>
  <c r="G14" i="1"/>
  <c r="G12" i="1"/>
  <c r="G11" i="1"/>
  <c r="G10" i="1"/>
  <c r="G9" i="1"/>
  <c r="G8" i="1"/>
  <c r="G7" i="1"/>
  <c r="G6" i="1"/>
  <c r="G5" i="1"/>
  <c r="G4" i="1"/>
  <c r="G3" i="1"/>
  <c r="M10" i="1" l="1"/>
  <c r="M13" i="1"/>
  <c r="M4" i="1"/>
  <c r="M11" i="1"/>
  <c r="M5" i="1"/>
  <c r="M8" i="1"/>
  <c r="M12" i="1"/>
  <c r="M16" i="1"/>
  <c r="M7" i="1"/>
  <c r="M15" i="1"/>
  <c r="M6" i="1"/>
  <c r="M9" i="1"/>
  <c r="M14" i="1"/>
  <c r="M17" i="1"/>
</calcChain>
</file>

<file path=xl/sharedStrings.xml><?xml version="1.0" encoding="utf-8"?>
<sst xmlns="http://schemas.openxmlformats.org/spreadsheetml/2006/main" count="154" uniqueCount="71">
  <si>
    <t>UNIDAD ADMINISTRATIVA</t>
  </si>
  <si>
    <t>REN</t>
  </si>
  <si>
    <t>NOMBRE EMPLEADO</t>
  </si>
  <si>
    <t>PUESTO OFICIAL</t>
  </si>
  <si>
    <t>BONO SERVICIOS MIDES</t>
  </si>
  <si>
    <t>BONO PROFESIONAL</t>
  </si>
  <si>
    <t>COMPLEMENTO SALARIAL</t>
  </si>
  <si>
    <t>GASTOS DE REPRESENTACION</t>
  </si>
  <si>
    <t>DIETA</t>
  </si>
  <si>
    <t>SALARIO NOMINAL CALCULADO POR MES CALENDARIO</t>
  </si>
  <si>
    <t>N/A</t>
  </si>
  <si>
    <t>VIATICOS AL EXTERIOR</t>
  </si>
  <si>
    <t>VIATICOS AL INTERIOR</t>
  </si>
  <si>
    <t>SALARIO BASE</t>
  </si>
  <si>
    <t>No.</t>
  </si>
  <si>
    <t>BONO ACUERDO
GUBERNATIVO
No. 66-2000</t>
  </si>
  <si>
    <t>BONO POR
ANTIGÜEDAD</t>
  </si>
  <si>
    <t>022</t>
  </si>
  <si>
    <t>SUBDIRECTOR EJECUTIVO IV</t>
  </si>
  <si>
    <t>DIRECTOR EJECUTIVO IV</t>
  </si>
  <si>
    <t>OBSERVACIONES</t>
  </si>
  <si>
    <t>SUBDIRECCIÓN DE BOLSA DE ALIMENTOS</t>
  </si>
  <si>
    <t xml:space="preserve"> SUBDIRECCIÓN DEPARTAMENTAL (22)</t>
  </si>
  <si>
    <t>DIRECCIÓN DE PROMOCIÓN SOCIAL</t>
  </si>
  <si>
    <t>SUBDIRECCIÓN DEPARTAMENTAL (22)</t>
  </si>
  <si>
    <t>DIRECCIÓN DE COORDINACIÓN Y ORGANIZACIÓN</t>
  </si>
  <si>
    <t>SUBDIRECCIÓN DE BECAS EDUCACIÓN SUPERIOR</t>
  </si>
  <si>
    <t>SUBDIRECCIÓN DE CAPACITACIÓN PRODUCTIVA</t>
  </si>
  <si>
    <t>SUBDIRECCIÓN DE PROMOCIÓN SOCIAL</t>
  </si>
  <si>
    <t>DIRECCIÓN DE ASISTENCIA SOCIAL</t>
  </si>
  <si>
    <t>FONDO DE PROTECCION SOCIAL</t>
  </si>
  <si>
    <t>DIRECCIÓN DE PREVENCIÓN SOCIAL</t>
  </si>
  <si>
    <t>SUBDIRECCIÓN DE ORGANIZACIÓN SOCIAL</t>
  </si>
  <si>
    <t xml:space="preserve">MÓNICA VALESKA MORALES HERNÁNDEZ </t>
  </si>
  <si>
    <t xml:space="preserve">WALTHER DAVID MAYÉN CABRERA </t>
  </si>
  <si>
    <t xml:space="preserve">WALTER ESTUARDO BELTRÁN SANDOVAL </t>
  </si>
  <si>
    <t xml:space="preserve">ANA MERCEDES VILLEGAS MELGAR DE CORADO </t>
  </si>
  <si>
    <t>RENATA MARIA CARBALLO VENEGAS</t>
  </si>
  <si>
    <t>ELSA LORENA PEREIRA HERNANDEZ</t>
  </si>
  <si>
    <t xml:space="preserve">KARLA JEANNETTE MARTÍNEZ RECINOS </t>
  </si>
  <si>
    <t xml:space="preserve">CARLOS GUILLERMO XIMIN RAMÍREZ </t>
  </si>
  <si>
    <t xml:space="preserve">ESTUARDO SAMAYOA PRADO </t>
  </si>
  <si>
    <t>DAVID DE LEON REYES</t>
  </si>
  <si>
    <t xml:space="preserve">THELMA GABRIELA PACAY CÚ </t>
  </si>
  <si>
    <t xml:space="preserve">DEYSEE MARIBEL COTOM IXCOT </t>
  </si>
  <si>
    <t>BRENDA ROMELIA TOLEDO LEMUS</t>
  </si>
  <si>
    <t>SOCHIL ESCARLET ACAJABÓN</t>
  </si>
  <si>
    <t>JUAN CARLOS LÓPEZ WADE</t>
  </si>
  <si>
    <t xml:space="preserve">JOSUÉ EMMANUEL HERNÁNDEZ GUERRA </t>
  </si>
  <si>
    <t xml:space="preserve">EDWIN NAPOLEÓN PAYERAS BARRERA </t>
  </si>
  <si>
    <t xml:space="preserve">DANIA MARIANELA RODRÍGUEZ MARTÍNEZ </t>
  </si>
  <si>
    <t xml:space="preserve">AZUCENA MAGDELY CORADO ORTEGA </t>
  </si>
  <si>
    <t xml:space="preserve">VERNI OTONIEL OCHOA RIVERA </t>
  </si>
  <si>
    <t>FONDO DE PROTECCIÓN SOCIAL</t>
  </si>
  <si>
    <t xml:space="preserve">	SUBDIRECCIÓN DEPARTAMENTAL (22)</t>
  </si>
  <si>
    <t>SUBDIRECCIÓN DE COMEDORES</t>
  </si>
  <si>
    <t xml:space="preserve">LUIS FERNANDO GÓMEZ </t>
  </si>
  <si>
    <t xml:space="preserve">KEVIN RONALDO CONTRERAS CORADO </t>
  </si>
  <si>
    <t xml:space="preserve">ABRAAM MIGUEL TOL RAMOS </t>
  </si>
  <si>
    <t>SUBDIRECCIÓN DE TRANSFERENCIA MONETARIA CONDICIONADA EDUCACIÓN</t>
  </si>
  <si>
    <t>SUBDIRECCIÓN DE FAMILIAS SEGURAS</t>
  </si>
  <si>
    <t>SUBDIRECCIÓN DE BECAS EDUCACIÓN MEDIA</t>
  </si>
  <si>
    <t xml:space="preserve">MARICELA ROSANETH VIDAL RUIZ DE CHOCOOJ </t>
  </si>
  <si>
    <t xml:space="preserve">KILMA ARACELY FLORES VALENZUELA </t>
  </si>
  <si>
    <t>023</t>
  </si>
  <si>
    <t>NUEVO INGRESO</t>
  </si>
  <si>
    <t xml:space="preserve">	SUBDIRECCIÓN DE TRANSFERENCIA MONETARIA CONDICIONADA SALUD</t>
  </si>
  <si>
    <t xml:space="preserve">LORENA MARÍA MORALES RODAS </t>
  </si>
  <si>
    <t>JUAN ANTONIO SOLORZANO RODRIGUEZ</t>
  </si>
  <si>
    <t>SUBDIRECCION DE DE TRANSFERENCIA ADULTO MAYOR</t>
  </si>
  <si>
    <t>DIRECCIÓN DE RECURSOS HUMANOS
DIRECTORA: MSc. Lcda. Jaqueline Roxana Rosales Mejía
Responsable de actualización de Información: Lic. Mauro Estuardo Cameros Salazar
Período de Actualización: Mayo 2026
(Artículo 10, NUMERAL 4, Ley de Acceso a la Información Pública)
Nómina Mensual Renglón 022 - 202 -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</si>
</sst>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1824471</xdr:colOff>
      <xdr:row>0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AC3A4C-6214-45A4-9C77-E62E5D7A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56271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carpeta%20(6)/INF.%20PUBLICA/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</sheetNames>
    <sheetDataSet>
      <sheetData sheetId="0" refreshError="1">
        <row r="3">
          <cell r="D3" t="str">
            <v>SUBDIRECCION DE FIDEICOMISOS</v>
          </cell>
        </row>
        <row r="9">
          <cell r="V9">
            <v>0</v>
          </cell>
          <cell r="X9">
            <v>0</v>
          </cell>
        </row>
        <row r="17">
          <cell r="V17">
            <v>0</v>
          </cell>
          <cell r="X17">
            <v>0</v>
          </cell>
        </row>
        <row r="25">
          <cell r="V25">
            <v>0</v>
          </cell>
          <cell r="X25">
            <v>0</v>
          </cell>
        </row>
        <row r="28">
          <cell r="V28">
            <v>0</v>
          </cell>
          <cell r="X28">
            <v>0</v>
          </cell>
        </row>
        <row r="42">
          <cell r="V42">
            <v>0</v>
          </cell>
          <cell r="X42">
            <v>0</v>
          </cell>
        </row>
        <row r="58">
          <cell r="V58">
            <v>0</v>
          </cell>
          <cell r="X58">
            <v>0</v>
          </cell>
        </row>
        <row r="64">
          <cell r="V64">
            <v>0</v>
          </cell>
          <cell r="X64">
            <v>0</v>
          </cell>
        </row>
        <row r="94">
          <cell r="V94">
            <v>0</v>
          </cell>
          <cell r="X94">
            <v>0</v>
          </cell>
        </row>
        <row r="97">
          <cell r="V97">
            <v>0</v>
          </cell>
          <cell r="X97">
            <v>0</v>
          </cell>
        </row>
        <row r="103">
          <cell r="V103">
            <v>0</v>
          </cell>
          <cell r="X103">
            <v>0</v>
          </cell>
        </row>
        <row r="106">
          <cell r="V106">
            <v>0</v>
          </cell>
          <cell r="X106">
            <v>0</v>
          </cell>
        </row>
        <row r="107">
          <cell r="V107">
            <v>0</v>
          </cell>
          <cell r="X107">
            <v>0</v>
          </cell>
        </row>
        <row r="113">
          <cell r="V113">
            <v>0</v>
          </cell>
          <cell r="X113">
            <v>0</v>
          </cell>
        </row>
        <row r="136">
          <cell r="V136">
            <v>0</v>
          </cell>
          <cell r="X136">
            <v>0</v>
          </cell>
        </row>
        <row r="139">
          <cell r="V139">
            <v>0</v>
          </cell>
          <cell r="X1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zoomScale="75" zoomScaleNormal="75" zoomScaleSheetLayoutView="40" workbookViewId="0">
      <selection sqref="A1:P1"/>
    </sheetView>
  </sheetViews>
  <sheetFormatPr baseColWidth="10" defaultRowHeight="14.25"/>
  <cols>
    <col min="1" max="1" width="6.42578125" style="1" customWidth="1"/>
    <col min="2" max="2" width="30.85546875" style="2" customWidth="1"/>
    <col min="3" max="3" width="49.7109375" style="2" bestFit="1" customWidth="1"/>
    <col min="4" max="4" width="6" style="2" bestFit="1" customWidth="1"/>
    <col min="5" max="5" width="70.7109375" style="2" bestFit="1" customWidth="1"/>
    <col min="6" max="6" width="14" style="2" customWidth="1"/>
    <col min="7" max="7" width="13.5703125" style="2" customWidth="1"/>
    <col min="8" max="8" width="15.5703125" style="2" bestFit="1" customWidth="1"/>
    <col min="9" max="9" width="18" style="2" customWidth="1"/>
    <col min="10" max="10" width="19.5703125" style="2" customWidth="1"/>
    <col min="11" max="11" width="17.140625" style="2" customWidth="1"/>
    <col min="12" max="12" width="21" style="2" customWidth="1"/>
    <col min="13" max="13" width="17.85546875" style="2" customWidth="1"/>
    <col min="14" max="15" width="14.42578125" style="2" customWidth="1"/>
    <col min="16" max="16" width="11.42578125" style="2"/>
    <col min="17" max="17" width="14.42578125" style="2" customWidth="1"/>
    <col min="18" max="16384" width="11.42578125" style="2"/>
  </cols>
  <sheetData>
    <row r="1" spans="1:17" ht="123.75" customHeight="1">
      <c r="A1" s="12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68.25" customHeight="1">
      <c r="A2" s="6" t="s">
        <v>14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13</v>
      </c>
      <c r="G2" s="7" t="s">
        <v>4</v>
      </c>
      <c r="H2" s="7" t="s">
        <v>16</v>
      </c>
      <c r="I2" s="7" t="s">
        <v>5</v>
      </c>
      <c r="J2" s="7" t="s">
        <v>6</v>
      </c>
      <c r="K2" s="7" t="s">
        <v>15</v>
      </c>
      <c r="L2" s="7" t="s">
        <v>7</v>
      </c>
      <c r="M2" s="7" t="s">
        <v>9</v>
      </c>
      <c r="N2" s="8" t="s">
        <v>11</v>
      </c>
      <c r="O2" s="8" t="s">
        <v>12</v>
      </c>
      <c r="P2" s="7" t="s">
        <v>8</v>
      </c>
      <c r="Q2" s="6" t="s">
        <v>20</v>
      </c>
    </row>
    <row r="3" spans="1:17" ht="15">
      <c r="A3" s="3">
        <v>1</v>
      </c>
      <c r="B3" s="9" t="s">
        <v>19</v>
      </c>
      <c r="C3" s="9" t="s">
        <v>33</v>
      </c>
      <c r="D3" s="5" t="s">
        <v>17</v>
      </c>
      <c r="E3" s="9" t="s">
        <v>29</v>
      </c>
      <c r="F3" s="10">
        <v>25000</v>
      </c>
      <c r="G3" s="10">
        <f>'[1]DICIEMBRE 2018'!$V$9</f>
        <v>0</v>
      </c>
      <c r="H3" s="10">
        <f>'[1]DICIEMBRE 2018'!$V$9</f>
        <v>0</v>
      </c>
      <c r="I3" s="10">
        <v>0</v>
      </c>
      <c r="J3" s="10">
        <f t="shared" ref="J3:J15" si="0">H3</f>
        <v>0</v>
      </c>
      <c r="K3" s="10">
        <v>250</v>
      </c>
      <c r="L3" s="10">
        <f>'[1]DICIEMBRE 2018'!$X$9</f>
        <v>0</v>
      </c>
      <c r="M3" s="10">
        <f t="shared" ref="M3:M21" si="1">SUM(F3:L3)</f>
        <v>25250</v>
      </c>
      <c r="N3" s="4">
        <v>0</v>
      </c>
      <c r="O3" s="4">
        <v>0</v>
      </c>
      <c r="P3" s="4" t="s">
        <v>10</v>
      </c>
      <c r="Q3" s="9"/>
    </row>
    <row r="4" spans="1:17" ht="15">
      <c r="A4" s="3">
        <v>2</v>
      </c>
      <c r="B4" s="9" t="s">
        <v>18</v>
      </c>
      <c r="C4" s="9" t="s">
        <v>34</v>
      </c>
      <c r="D4" s="5" t="s">
        <v>17</v>
      </c>
      <c r="E4" s="9" t="s">
        <v>21</v>
      </c>
      <c r="F4" s="10">
        <v>22000</v>
      </c>
      <c r="G4" s="10">
        <f>'[1]DICIEMBRE 2018'!$V$17</f>
        <v>0</v>
      </c>
      <c r="H4" s="10">
        <f>'[1]DICIEMBRE 2018'!$V$17</f>
        <v>0</v>
      </c>
      <c r="I4" s="10">
        <v>0</v>
      </c>
      <c r="J4" s="10">
        <f t="shared" si="0"/>
        <v>0</v>
      </c>
      <c r="K4" s="10">
        <v>250</v>
      </c>
      <c r="L4" s="10">
        <f>'[1]DICIEMBRE 2018'!$X$17</f>
        <v>0</v>
      </c>
      <c r="M4" s="10">
        <f t="shared" si="1"/>
        <v>22250</v>
      </c>
      <c r="N4" s="4">
        <v>0</v>
      </c>
      <c r="O4" s="4">
        <v>0</v>
      </c>
      <c r="P4" s="4" t="s">
        <v>10</v>
      </c>
      <c r="Q4" s="9"/>
    </row>
    <row r="5" spans="1:17" ht="15">
      <c r="A5" s="3">
        <v>3</v>
      </c>
      <c r="B5" s="9" t="s">
        <v>19</v>
      </c>
      <c r="C5" s="9" t="s">
        <v>35</v>
      </c>
      <c r="D5" s="5" t="s">
        <v>17</v>
      </c>
      <c r="E5" s="9" t="s">
        <v>30</v>
      </c>
      <c r="F5" s="10">
        <v>28000</v>
      </c>
      <c r="G5" s="10">
        <f>'[1]DICIEMBRE 2018'!$V$25</f>
        <v>0</v>
      </c>
      <c r="H5" s="10">
        <f>'[1]DICIEMBRE 2018'!$V$25</f>
        <v>0</v>
      </c>
      <c r="I5" s="10">
        <v>375</v>
      </c>
      <c r="J5" s="10">
        <f t="shared" si="0"/>
        <v>0</v>
      </c>
      <c r="K5" s="10">
        <v>250</v>
      </c>
      <c r="L5" s="10">
        <f>'[1]DICIEMBRE 2018'!$X$25</f>
        <v>0</v>
      </c>
      <c r="M5" s="10">
        <f t="shared" si="1"/>
        <v>28625</v>
      </c>
      <c r="N5" s="4">
        <v>0</v>
      </c>
      <c r="O5" s="4">
        <v>0</v>
      </c>
      <c r="P5" s="4" t="s">
        <v>10</v>
      </c>
      <c r="Q5" s="9"/>
    </row>
    <row r="6" spans="1:17" ht="17.25" customHeight="1">
      <c r="A6" s="3">
        <v>4</v>
      </c>
      <c r="B6" s="9" t="s">
        <v>18</v>
      </c>
      <c r="C6" s="9" t="s">
        <v>36</v>
      </c>
      <c r="D6" s="5" t="s">
        <v>17</v>
      </c>
      <c r="E6" s="9" t="s">
        <v>22</v>
      </c>
      <c r="F6" s="10">
        <v>22000</v>
      </c>
      <c r="G6" s="10">
        <f>'[1]DICIEMBRE 2018'!$V$28</f>
        <v>0</v>
      </c>
      <c r="H6" s="10">
        <f>'[1]DICIEMBRE 2018'!$V$28</f>
        <v>0</v>
      </c>
      <c r="I6" s="10">
        <v>0</v>
      </c>
      <c r="J6" s="10">
        <f t="shared" si="0"/>
        <v>0</v>
      </c>
      <c r="K6" s="10">
        <v>250</v>
      </c>
      <c r="L6" s="10">
        <f>'[1]DICIEMBRE 2018'!$X$28</f>
        <v>0</v>
      </c>
      <c r="M6" s="10">
        <f t="shared" si="1"/>
        <v>22250</v>
      </c>
      <c r="N6" s="4">
        <v>0</v>
      </c>
      <c r="O6" s="4">
        <v>0</v>
      </c>
      <c r="P6" s="4" t="s">
        <v>10</v>
      </c>
      <c r="Q6" s="11"/>
    </row>
    <row r="7" spans="1:17" ht="15">
      <c r="A7" s="3">
        <v>5</v>
      </c>
      <c r="B7" s="9" t="s">
        <v>19</v>
      </c>
      <c r="C7" s="9" t="s">
        <v>37</v>
      </c>
      <c r="D7" s="5" t="s">
        <v>17</v>
      </c>
      <c r="E7" s="9" t="s">
        <v>23</v>
      </c>
      <c r="F7" s="10">
        <v>25000</v>
      </c>
      <c r="G7" s="10">
        <f>'[1]DICIEMBRE 2018'!$V$42</f>
        <v>0</v>
      </c>
      <c r="H7" s="10">
        <f>'[1]DICIEMBRE 2018'!$V$42</f>
        <v>0</v>
      </c>
      <c r="I7" s="10">
        <v>375</v>
      </c>
      <c r="J7" s="10">
        <f t="shared" si="0"/>
        <v>0</v>
      </c>
      <c r="K7" s="10">
        <v>250</v>
      </c>
      <c r="L7" s="10">
        <f>'[1]DICIEMBRE 2018'!$X$42</f>
        <v>0</v>
      </c>
      <c r="M7" s="10">
        <f t="shared" si="1"/>
        <v>25625</v>
      </c>
      <c r="N7" s="4">
        <v>0</v>
      </c>
      <c r="O7" s="4">
        <v>0</v>
      </c>
      <c r="P7" s="4" t="s">
        <v>10</v>
      </c>
      <c r="Q7" s="9"/>
    </row>
    <row r="8" spans="1:17" ht="15">
      <c r="A8" s="3">
        <v>6</v>
      </c>
      <c r="B8" s="9" t="s">
        <v>19</v>
      </c>
      <c r="C8" s="9" t="s">
        <v>38</v>
      </c>
      <c r="D8" s="5" t="s">
        <v>17</v>
      </c>
      <c r="E8" s="9" t="s">
        <v>31</v>
      </c>
      <c r="F8" s="10">
        <v>25000</v>
      </c>
      <c r="G8" s="10">
        <f>'[1]DICIEMBRE 2018'!$V$58</f>
        <v>0</v>
      </c>
      <c r="H8" s="10">
        <f>'[1]DICIEMBRE 2018'!$V$58</f>
        <v>0</v>
      </c>
      <c r="I8" s="10">
        <v>0</v>
      </c>
      <c r="J8" s="10">
        <f t="shared" si="0"/>
        <v>0</v>
      </c>
      <c r="K8" s="10">
        <v>250</v>
      </c>
      <c r="L8" s="10">
        <f>'[1]DICIEMBRE 2018'!$X$58</f>
        <v>0</v>
      </c>
      <c r="M8" s="10">
        <f t="shared" si="1"/>
        <v>25250</v>
      </c>
      <c r="N8" s="4">
        <v>0</v>
      </c>
      <c r="O8" s="4">
        <v>0</v>
      </c>
      <c r="P8" s="4" t="s">
        <v>10</v>
      </c>
      <c r="Q8" s="9"/>
    </row>
    <row r="9" spans="1:17" ht="15">
      <c r="A9" s="3">
        <v>7</v>
      </c>
      <c r="B9" s="9" t="s">
        <v>18</v>
      </c>
      <c r="C9" s="9" t="s">
        <v>56</v>
      </c>
      <c r="D9" s="5" t="s">
        <v>17</v>
      </c>
      <c r="E9" s="9" t="s">
        <v>59</v>
      </c>
      <c r="F9" s="10">
        <v>22000</v>
      </c>
      <c r="G9" s="10">
        <f>'[1]DICIEMBRE 2018'!$V$64</f>
        <v>0</v>
      </c>
      <c r="H9" s="10">
        <f>'[1]DICIEMBRE 2018'!$V$64</f>
        <v>0</v>
      </c>
      <c r="I9" s="10">
        <v>375</v>
      </c>
      <c r="J9" s="10">
        <f t="shared" si="0"/>
        <v>0</v>
      </c>
      <c r="K9" s="10">
        <v>250</v>
      </c>
      <c r="L9" s="10">
        <f>'[1]DICIEMBRE 2018'!$X$64</f>
        <v>0</v>
      </c>
      <c r="M9" s="10">
        <f t="shared" si="1"/>
        <v>22625</v>
      </c>
      <c r="N9" s="4">
        <v>0</v>
      </c>
      <c r="O9" s="4">
        <v>0</v>
      </c>
      <c r="P9" s="4" t="s">
        <v>10</v>
      </c>
      <c r="Q9" s="9"/>
    </row>
    <row r="10" spans="1:17" ht="15">
      <c r="A10" s="3">
        <v>8</v>
      </c>
      <c r="B10" s="9" t="s">
        <v>18</v>
      </c>
      <c r="C10" s="9" t="s">
        <v>39</v>
      </c>
      <c r="D10" s="5" t="s">
        <v>17</v>
      </c>
      <c r="E10" s="9" t="s">
        <v>24</v>
      </c>
      <c r="F10" s="10">
        <v>22000</v>
      </c>
      <c r="G10" s="10">
        <f>'[1]DICIEMBRE 2018'!$V$94</f>
        <v>0</v>
      </c>
      <c r="H10" s="10">
        <f>'[1]DICIEMBRE 2018'!$V$94</f>
        <v>0</v>
      </c>
      <c r="I10" s="10">
        <v>375</v>
      </c>
      <c r="J10" s="10">
        <f t="shared" si="0"/>
        <v>0</v>
      </c>
      <c r="K10" s="10">
        <v>250</v>
      </c>
      <c r="L10" s="10">
        <f>'[1]DICIEMBRE 2018'!$X$94</f>
        <v>0</v>
      </c>
      <c r="M10" s="10">
        <f t="shared" si="1"/>
        <v>22625</v>
      </c>
      <c r="N10" s="4">
        <v>0</v>
      </c>
      <c r="O10" s="4">
        <v>0</v>
      </c>
      <c r="P10" s="4" t="s">
        <v>10</v>
      </c>
      <c r="Q10" s="9"/>
    </row>
    <row r="11" spans="1:17" ht="15">
      <c r="A11" s="3">
        <v>9</v>
      </c>
      <c r="B11" s="9" t="s">
        <v>18</v>
      </c>
      <c r="C11" s="9" t="s">
        <v>40</v>
      </c>
      <c r="D11" s="5" t="s">
        <v>17</v>
      </c>
      <c r="E11" s="9" t="s">
        <v>24</v>
      </c>
      <c r="F11" s="10">
        <v>22000</v>
      </c>
      <c r="G11" s="10">
        <f>'[1]DICIEMBRE 2018'!$V$97</f>
        <v>0</v>
      </c>
      <c r="H11" s="10">
        <f>'[1]DICIEMBRE 2018'!$V$97</f>
        <v>0</v>
      </c>
      <c r="I11" s="10">
        <v>0</v>
      </c>
      <c r="J11" s="10">
        <f t="shared" si="0"/>
        <v>0</v>
      </c>
      <c r="K11" s="10">
        <v>250</v>
      </c>
      <c r="L11" s="10">
        <f>'[1]DICIEMBRE 2018'!$X$97</f>
        <v>0</v>
      </c>
      <c r="M11" s="10">
        <f t="shared" si="1"/>
        <v>22250</v>
      </c>
      <c r="N11" s="4">
        <v>0</v>
      </c>
      <c r="O11" s="4">
        <v>0</v>
      </c>
      <c r="P11" s="4" t="s">
        <v>10</v>
      </c>
      <c r="Q11" s="9"/>
    </row>
    <row r="12" spans="1:17" ht="15">
      <c r="A12" s="3">
        <v>10</v>
      </c>
      <c r="B12" s="9" t="s">
        <v>19</v>
      </c>
      <c r="C12" s="9" t="s">
        <v>41</v>
      </c>
      <c r="D12" s="5" t="s">
        <v>17</v>
      </c>
      <c r="E12" s="9" t="s">
        <v>25</v>
      </c>
      <c r="F12" s="10">
        <v>25000</v>
      </c>
      <c r="G12" s="10">
        <f>'[1]DICIEMBRE 2018'!$V$103</f>
        <v>0</v>
      </c>
      <c r="H12" s="10">
        <f>'[1]DICIEMBRE 2018'!$V$103</f>
        <v>0</v>
      </c>
      <c r="I12" s="10">
        <v>375</v>
      </c>
      <c r="J12" s="10">
        <f t="shared" si="0"/>
        <v>0</v>
      </c>
      <c r="K12" s="10">
        <v>250</v>
      </c>
      <c r="L12" s="10">
        <f>'[1]DICIEMBRE 2018'!$X$103</f>
        <v>0</v>
      </c>
      <c r="M12" s="10">
        <f t="shared" si="1"/>
        <v>25625</v>
      </c>
      <c r="N12" s="4">
        <v>0</v>
      </c>
      <c r="O12" s="4">
        <v>0</v>
      </c>
      <c r="P12" s="4" t="s">
        <v>10</v>
      </c>
      <c r="Q12" s="9"/>
    </row>
    <row r="13" spans="1:17" ht="15">
      <c r="A13" s="3">
        <v>11</v>
      </c>
      <c r="B13" s="9" t="s">
        <v>18</v>
      </c>
      <c r="C13" s="9" t="s">
        <v>57</v>
      </c>
      <c r="D13" s="5" t="s">
        <v>17</v>
      </c>
      <c r="E13" s="9" t="s">
        <v>60</v>
      </c>
      <c r="F13" s="10">
        <v>22000</v>
      </c>
      <c r="G13" s="10">
        <f>'[1]DICIEMBRE 2018'!V106</f>
        <v>0</v>
      </c>
      <c r="H13" s="10">
        <f>'[1]DICIEMBRE 2018'!V106</f>
        <v>0</v>
      </c>
      <c r="I13" s="10">
        <v>375</v>
      </c>
      <c r="J13" s="10">
        <f t="shared" si="0"/>
        <v>0</v>
      </c>
      <c r="K13" s="10">
        <v>250</v>
      </c>
      <c r="L13" s="10">
        <f>'[1]DICIEMBRE 2018'!X106</f>
        <v>0</v>
      </c>
      <c r="M13" s="10">
        <f t="shared" si="1"/>
        <v>22625</v>
      </c>
      <c r="N13" s="4">
        <v>0</v>
      </c>
      <c r="O13" s="4">
        <v>0</v>
      </c>
      <c r="P13" s="4" t="s">
        <v>10</v>
      </c>
      <c r="Q13" s="9"/>
    </row>
    <row r="14" spans="1:17" ht="15">
      <c r="A14" s="3">
        <v>12</v>
      </c>
      <c r="B14" s="9" t="s">
        <v>18</v>
      </c>
      <c r="C14" s="9" t="s">
        <v>42</v>
      </c>
      <c r="D14" s="5" t="s">
        <v>17</v>
      </c>
      <c r="E14" s="9" t="s">
        <v>24</v>
      </c>
      <c r="F14" s="10">
        <v>22000</v>
      </c>
      <c r="G14" s="10">
        <f>'[1]DICIEMBRE 2018'!V107</f>
        <v>0</v>
      </c>
      <c r="H14" s="10">
        <f>'[1]DICIEMBRE 2018'!V107</f>
        <v>0</v>
      </c>
      <c r="I14" s="10">
        <v>375</v>
      </c>
      <c r="J14" s="10">
        <f t="shared" si="0"/>
        <v>0</v>
      </c>
      <c r="K14" s="10">
        <v>250</v>
      </c>
      <c r="L14" s="10">
        <f>'[1]DICIEMBRE 2018'!X107</f>
        <v>0</v>
      </c>
      <c r="M14" s="10">
        <f t="shared" si="1"/>
        <v>22625</v>
      </c>
      <c r="N14" s="4">
        <v>0</v>
      </c>
      <c r="O14" s="4">
        <v>0</v>
      </c>
      <c r="P14" s="4" t="s">
        <v>10</v>
      </c>
      <c r="Q14" s="9"/>
    </row>
    <row r="15" spans="1:17" ht="15">
      <c r="A15" s="3">
        <v>13</v>
      </c>
      <c r="B15" s="9" t="s">
        <v>18</v>
      </c>
      <c r="C15" s="9" t="s">
        <v>43</v>
      </c>
      <c r="D15" s="5" t="s">
        <v>17</v>
      </c>
      <c r="E15" s="9" t="s">
        <v>24</v>
      </c>
      <c r="F15" s="10">
        <v>22000</v>
      </c>
      <c r="G15" s="10">
        <f>'[1]DICIEMBRE 2018'!$V$113</f>
        <v>0</v>
      </c>
      <c r="H15" s="10">
        <f>'[1]DICIEMBRE 2018'!$V$113</f>
        <v>0</v>
      </c>
      <c r="I15" s="10">
        <v>375</v>
      </c>
      <c r="J15" s="10">
        <f t="shared" si="0"/>
        <v>0</v>
      </c>
      <c r="K15" s="10">
        <v>250</v>
      </c>
      <c r="L15" s="10">
        <f>'[1]DICIEMBRE 2018'!$X$113</f>
        <v>0</v>
      </c>
      <c r="M15" s="10">
        <f t="shared" si="1"/>
        <v>22625</v>
      </c>
      <c r="N15" s="4">
        <v>0</v>
      </c>
      <c r="O15" s="4">
        <v>0</v>
      </c>
      <c r="P15" s="4" t="s">
        <v>10</v>
      </c>
      <c r="Q15" s="9"/>
    </row>
    <row r="16" spans="1:17" ht="15">
      <c r="A16" s="3">
        <v>14</v>
      </c>
      <c r="B16" s="9" t="s">
        <v>18</v>
      </c>
      <c r="C16" s="9" t="s">
        <v>44</v>
      </c>
      <c r="D16" s="5" t="s">
        <v>17</v>
      </c>
      <c r="E16" s="9" t="s">
        <v>27</v>
      </c>
      <c r="F16" s="10">
        <v>22000</v>
      </c>
      <c r="G16" s="10">
        <f>'[1]DICIEMBRE 2018'!$V$136</f>
        <v>0</v>
      </c>
      <c r="H16" s="10">
        <f>'[1]DICIEMBRE 2018'!$V$136</f>
        <v>0</v>
      </c>
      <c r="I16" s="10">
        <v>0</v>
      </c>
      <c r="J16" s="10">
        <f>H16</f>
        <v>0</v>
      </c>
      <c r="K16" s="10">
        <v>250</v>
      </c>
      <c r="L16" s="10">
        <f>'[1]DICIEMBRE 2018'!$X$136</f>
        <v>0</v>
      </c>
      <c r="M16" s="10">
        <f t="shared" si="1"/>
        <v>22250</v>
      </c>
      <c r="N16" s="4">
        <v>0</v>
      </c>
      <c r="O16" s="4">
        <v>0</v>
      </c>
      <c r="P16" s="4" t="s">
        <v>10</v>
      </c>
      <c r="Q16" s="9"/>
    </row>
    <row r="17" spans="1:17" ht="15">
      <c r="A17" s="3">
        <v>15</v>
      </c>
      <c r="B17" s="9" t="s">
        <v>18</v>
      </c>
      <c r="C17" s="9" t="s">
        <v>45</v>
      </c>
      <c r="D17" s="5" t="s">
        <v>17</v>
      </c>
      <c r="E17" s="9" t="s">
        <v>28</v>
      </c>
      <c r="F17" s="10">
        <v>22000</v>
      </c>
      <c r="G17" s="10">
        <f>'[1]DICIEMBRE 2018'!$V$139</f>
        <v>0</v>
      </c>
      <c r="H17" s="10">
        <f>'[1]DICIEMBRE 2018'!$V$139</f>
        <v>0</v>
      </c>
      <c r="I17" s="10">
        <v>375</v>
      </c>
      <c r="J17" s="10">
        <f t="shared" ref="J17:J18" si="2">H17</f>
        <v>0</v>
      </c>
      <c r="K17" s="10">
        <v>250</v>
      </c>
      <c r="L17" s="10">
        <f>'[1]DICIEMBRE 2018'!$X$139</f>
        <v>0</v>
      </c>
      <c r="M17" s="10">
        <f t="shared" si="1"/>
        <v>22625</v>
      </c>
      <c r="N17" s="4">
        <v>0</v>
      </c>
      <c r="O17" s="4">
        <v>0</v>
      </c>
      <c r="P17" s="4" t="s">
        <v>10</v>
      </c>
      <c r="Q17" s="9"/>
    </row>
    <row r="18" spans="1:17" ht="15">
      <c r="A18" s="3">
        <v>16</v>
      </c>
      <c r="B18" s="9" t="s">
        <v>18</v>
      </c>
      <c r="C18" s="9" t="s">
        <v>58</v>
      </c>
      <c r="D18" s="5" t="s">
        <v>17</v>
      </c>
      <c r="E18" s="9" t="s">
        <v>61</v>
      </c>
      <c r="F18" s="10">
        <v>22000</v>
      </c>
      <c r="G18" s="10">
        <f>'[1]DICIEMBRE 2018'!$V$136</f>
        <v>0</v>
      </c>
      <c r="H18" s="10">
        <f>'[1]DICIEMBRE 2018'!$V$136</f>
        <v>0</v>
      </c>
      <c r="I18" s="10">
        <v>375</v>
      </c>
      <c r="J18" s="10">
        <f t="shared" si="2"/>
        <v>0</v>
      </c>
      <c r="K18" s="10">
        <v>250</v>
      </c>
      <c r="L18" s="10">
        <f>'[1]DICIEMBRE 2018'!$X$136</f>
        <v>0</v>
      </c>
      <c r="M18" s="10">
        <f t="shared" si="1"/>
        <v>22625</v>
      </c>
      <c r="N18" s="4">
        <v>0</v>
      </c>
      <c r="O18" s="4">
        <v>0</v>
      </c>
      <c r="P18" s="4" t="s">
        <v>10</v>
      </c>
      <c r="Q18" s="9"/>
    </row>
    <row r="19" spans="1:17" ht="15">
      <c r="A19" s="3">
        <v>17</v>
      </c>
      <c r="B19" s="9" t="s">
        <v>18</v>
      </c>
      <c r="C19" s="9" t="s">
        <v>46</v>
      </c>
      <c r="D19" s="5" t="s">
        <v>17</v>
      </c>
      <c r="E19" s="9" t="s">
        <v>24</v>
      </c>
      <c r="F19" s="10">
        <v>22000</v>
      </c>
      <c r="G19" s="10">
        <f>'[1]DICIEMBRE 2018'!$V$139</f>
        <v>0</v>
      </c>
      <c r="H19" s="10">
        <f>'[1]DICIEMBRE 2018'!$V$139</f>
        <v>0</v>
      </c>
      <c r="I19" s="10">
        <v>375</v>
      </c>
      <c r="J19" s="4">
        <v>0</v>
      </c>
      <c r="K19" s="10">
        <v>250</v>
      </c>
      <c r="L19" s="4">
        <v>0</v>
      </c>
      <c r="M19" s="10">
        <f t="shared" si="1"/>
        <v>22625</v>
      </c>
      <c r="N19" s="4">
        <v>0</v>
      </c>
      <c r="O19" s="4">
        <v>0</v>
      </c>
      <c r="P19" s="4" t="s">
        <v>10</v>
      </c>
      <c r="Q19" s="9"/>
    </row>
    <row r="20" spans="1:17" ht="15">
      <c r="A20" s="3">
        <v>18</v>
      </c>
      <c r="B20" s="9" t="s">
        <v>18</v>
      </c>
      <c r="C20" s="9" t="s">
        <v>47</v>
      </c>
      <c r="D20" s="5" t="s">
        <v>17</v>
      </c>
      <c r="E20" s="9" t="s">
        <v>32</v>
      </c>
      <c r="F20" s="10">
        <v>22000</v>
      </c>
      <c r="G20" s="10">
        <f>'[1]DICIEMBRE 2018'!$V$139</f>
        <v>0</v>
      </c>
      <c r="H20" s="10">
        <f>'[1]DICIEMBRE 2018'!$V$139</f>
        <v>0</v>
      </c>
      <c r="I20" s="10">
        <v>0</v>
      </c>
      <c r="J20" s="10">
        <f>'[1]DICIEMBRE 2018'!$V$139</f>
        <v>0</v>
      </c>
      <c r="K20" s="10">
        <v>250</v>
      </c>
      <c r="L20" s="10">
        <f>'[1]DICIEMBRE 2018'!$V$139</f>
        <v>0</v>
      </c>
      <c r="M20" s="10">
        <f t="shared" si="1"/>
        <v>22250</v>
      </c>
      <c r="N20" s="10">
        <f>'[1]DICIEMBRE 2018'!$V$139</f>
        <v>0</v>
      </c>
      <c r="O20" s="10">
        <f>'[1]DICIEMBRE 2018'!$V$139</f>
        <v>0</v>
      </c>
      <c r="P20" s="4" t="s">
        <v>10</v>
      </c>
      <c r="Q20" s="9"/>
    </row>
    <row r="21" spans="1:17" ht="15">
      <c r="A21" s="3">
        <v>19</v>
      </c>
      <c r="B21" s="9" t="s">
        <v>18</v>
      </c>
      <c r="C21" s="9" t="s">
        <v>48</v>
      </c>
      <c r="D21" s="5" t="s">
        <v>17</v>
      </c>
      <c r="E21" s="9" t="s">
        <v>53</v>
      </c>
      <c r="F21" s="10">
        <v>22000</v>
      </c>
      <c r="G21" s="10">
        <f>'[1]DICIEMBRE 2018'!$V$139</f>
        <v>0</v>
      </c>
      <c r="H21" s="10">
        <f>'[1]DICIEMBRE 2018'!$V$139</f>
        <v>0</v>
      </c>
      <c r="I21" s="10">
        <v>375</v>
      </c>
      <c r="J21" s="10">
        <f>'[1]DICIEMBRE 2018'!$V$139</f>
        <v>0</v>
      </c>
      <c r="K21" s="10">
        <v>250</v>
      </c>
      <c r="L21" s="10">
        <f>'[1]DICIEMBRE 2018'!$V$139</f>
        <v>0</v>
      </c>
      <c r="M21" s="10">
        <f t="shared" si="1"/>
        <v>22625</v>
      </c>
      <c r="N21" s="10">
        <f>'[1]DICIEMBRE 2018'!$V$139</f>
        <v>0</v>
      </c>
      <c r="O21" s="10">
        <f>'[1]DICIEMBRE 2018'!$V$139</f>
        <v>0</v>
      </c>
      <c r="P21" s="4" t="s">
        <v>10</v>
      </c>
      <c r="Q21" s="9"/>
    </row>
    <row r="22" spans="1:17" ht="15">
      <c r="A22" s="3">
        <v>20</v>
      </c>
      <c r="B22" s="9" t="s">
        <v>18</v>
      </c>
      <c r="C22" s="9" t="s">
        <v>49</v>
      </c>
      <c r="D22" s="5" t="s">
        <v>17</v>
      </c>
      <c r="E22" s="9" t="s">
        <v>54</v>
      </c>
      <c r="F22" s="10">
        <v>22000</v>
      </c>
      <c r="G22" s="10">
        <f>'[1]DICIEMBRE 2018'!$V$139</f>
        <v>0</v>
      </c>
      <c r="H22" s="10">
        <f>'[1]DICIEMBRE 2018'!$V$139</f>
        <v>0</v>
      </c>
      <c r="I22" s="10">
        <v>0</v>
      </c>
      <c r="J22" s="10">
        <f>'[1]DICIEMBRE 2018'!$V$139</f>
        <v>0</v>
      </c>
      <c r="K22" s="10">
        <v>250</v>
      </c>
      <c r="L22" s="10">
        <f>'[1]DICIEMBRE 2018'!$V$139</f>
        <v>0</v>
      </c>
      <c r="M22" s="10">
        <f t="shared" ref="M22" si="3">SUM(F22:L22)</f>
        <v>22250</v>
      </c>
      <c r="N22" s="10">
        <f>'[1]DICIEMBRE 2018'!$V$139</f>
        <v>0</v>
      </c>
      <c r="O22" s="10">
        <f>'[1]DICIEMBRE 2018'!$V$139</f>
        <v>0</v>
      </c>
      <c r="P22" s="4" t="s">
        <v>10</v>
      </c>
      <c r="Q22" s="9"/>
    </row>
    <row r="23" spans="1:17" ht="15">
      <c r="A23" s="3">
        <v>21</v>
      </c>
      <c r="B23" s="9" t="s">
        <v>18</v>
      </c>
      <c r="C23" s="9" t="s">
        <v>50</v>
      </c>
      <c r="D23" s="5" t="s">
        <v>17</v>
      </c>
      <c r="E23" s="9" t="s">
        <v>26</v>
      </c>
      <c r="F23" s="10">
        <v>22000</v>
      </c>
      <c r="G23" s="10">
        <f>'[1]DICIEMBRE 2018'!$V$139</f>
        <v>0</v>
      </c>
      <c r="H23" s="10">
        <f>'[1]DICIEMBRE 2018'!$V$139</f>
        <v>0</v>
      </c>
      <c r="I23" s="10">
        <v>0</v>
      </c>
      <c r="J23" s="10">
        <f>'[1]DICIEMBRE 2018'!$V$139</f>
        <v>0</v>
      </c>
      <c r="K23" s="10">
        <v>250</v>
      </c>
      <c r="L23" s="10">
        <f>'[1]DICIEMBRE 2018'!$V$139</f>
        <v>0</v>
      </c>
      <c r="M23" s="10">
        <f t="shared" ref="M23" si="4">SUM(F23:L23)</f>
        <v>22250</v>
      </c>
      <c r="N23" s="10">
        <f>'[1]DICIEMBRE 2018'!$V$139</f>
        <v>0</v>
      </c>
      <c r="O23" s="10">
        <f>'[1]DICIEMBRE 2018'!$V$139</f>
        <v>0</v>
      </c>
      <c r="P23" s="4" t="s">
        <v>10</v>
      </c>
      <c r="Q23" s="9"/>
    </row>
    <row r="24" spans="1:17" ht="15">
      <c r="A24" s="3">
        <v>22</v>
      </c>
      <c r="B24" s="9" t="s">
        <v>18</v>
      </c>
      <c r="C24" s="9" t="s">
        <v>51</v>
      </c>
      <c r="D24" s="5" t="s">
        <v>17</v>
      </c>
      <c r="E24" s="9" t="s">
        <v>55</v>
      </c>
      <c r="F24" s="10">
        <v>22000</v>
      </c>
      <c r="G24" s="10">
        <f>'[1]DICIEMBRE 2018'!$V$139</f>
        <v>0</v>
      </c>
      <c r="H24" s="10">
        <f>'[1]DICIEMBRE 2018'!$V$139</f>
        <v>0</v>
      </c>
      <c r="I24" s="10">
        <v>375</v>
      </c>
      <c r="J24" s="10">
        <f>'[1]DICIEMBRE 2018'!$V$139</f>
        <v>0</v>
      </c>
      <c r="K24" s="10">
        <v>250</v>
      </c>
      <c r="L24" s="10">
        <f>'[1]DICIEMBRE 2018'!$V$139</f>
        <v>0</v>
      </c>
      <c r="M24" s="10">
        <f t="shared" ref="M24:M28" si="5">SUM(F24:L24)</f>
        <v>22625</v>
      </c>
      <c r="N24" s="10">
        <f>'[1]DICIEMBRE 2018'!$V$139</f>
        <v>0</v>
      </c>
      <c r="O24" s="10">
        <f>'[1]DICIEMBRE 2018'!$V$139</f>
        <v>0</v>
      </c>
      <c r="P24" s="4" t="s">
        <v>10</v>
      </c>
      <c r="Q24" s="9"/>
    </row>
    <row r="25" spans="1:17" ht="15">
      <c r="A25" s="3">
        <v>23</v>
      </c>
      <c r="B25" s="9" t="s">
        <v>18</v>
      </c>
      <c r="C25" s="9" t="s">
        <v>52</v>
      </c>
      <c r="D25" s="5" t="s">
        <v>17</v>
      </c>
      <c r="E25" s="9" t="s">
        <v>53</v>
      </c>
      <c r="F25" s="10">
        <v>22000</v>
      </c>
      <c r="G25" s="10">
        <f>'[1]DICIEMBRE 2018'!$V$139</f>
        <v>0</v>
      </c>
      <c r="H25" s="10">
        <f>'[1]DICIEMBRE 2018'!$V$139</f>
        <v>0</v>
      </c>
      <c r="I25" s="10">
        <v>375</v>
      </c>
      <c r="J25" s="10">
        <f>'[1]DICIEMBRE 2018'!$V$139</f>
        <v>0</v>
      </c>
      <c r="K25" s="10">
        <v>250</v>
      </c>
      <c r="L25" s="10">
        <f>'[1]DICIEMBRE 2018'!$V$139</f>
        <v>0</v>
      </c>
      <c r="M25" s="10">
        <f t="shared" si="5"/>
        <v>22625</v>
      </c>
      <c r="N25" s="10">
        <f>'[1]DICIEMBRE 2018'!$V$139</f>
        <v>0</v>
      </c>
      <c r="O25" s="10">
        <f>'[1]DICIEMBRE 2018'!$V$139</f>
        <v>0</v>
      </c>
      <c r="P25" s="4" t="s">
        <v>10</v>
      </c>
      <c r="Q25" s="9"/>
    </row>
    <row r="26" spans="1:17" ht="15">
      <c r="A26" s="3">
        <v>24</v>
      </c>
      <c r="B26" s="9" t="s">
        <v>18</v>
      </c>
      <c r="C26" s="9" t="s">
        <v>62</v>
      </c>
      <c r="D26" s="5" t="s">
        <v>17</v>
      </c>
      <c r="E26" s="9" t="s">
        <v>54</v>
      </c>
      <c r="F26" s="10">
        <v>22000</v>
      </c>
      <c r="G26" s="10">
        <f>'[1]DICIEMBRE 2018'!$V$139</f>
        <v>0</v>
      </c>
      <c r="H26" s="10">
        <f>'[1]DICIEMBRE 2018'!$V$139</f>
        <v>0</v>
      </c>
      <c r="I26" s="10">
        <v>375</v>
      </c>
      <c r="J26" s="10">
        <f>'[1]DICIEMBRE 2018'!$V$139</f>
        <v>0</v>
      </c>
      <c r="K26" s="10">
        <v>250</v>
      </c>
      <c r="L26" s="10">
        <f>'[1]DICIEMBRE 2018'!$V$139</f>
        <v>0</v>
      </c>
      <c r="M26" s="10">
        <f t="shared" si="5"/>
        <v>22625</v>
      </c>
      <c r="N26" s="10">
        <f>'[1]DICIEMBRE 2018'!$V$139</f>
        <v>0</v>
      </c>
      <c r="O26" s="10">
        <f>'[1]DICIEMBRE 2018'!$V$139</f>
        <v>0</v>
      </c>
      <c r="P26" s="4" t="s">
        <v>10</v>
      </c>
      <c r="Q26" s="9"/>
    </row>
    <row r="27" spans="1:17" ht="15">
      <c r="A27" s="3">
        <v>25</v>
      </c>
      <c r="B27" s="9" t="s">
        <v>18</v>
      </c>
      <c r="C27" s="9" t="s">
        <v>63</v>
      </c>
      <c r="D27" s="5" t="s">
        <v>17</v>
      </c>
      <c r="E27" s="9" t="s">
        <v>66</v>
      </c>
      <c r="F27" s="10">
        <v>22000</v>
      </c>
      <c r="G27" s="10">
        <f>'[1]DICIEMBRE 2018'!$V$139</f>
        <v>0</v>
      </c>
      <c r="H27" s="10">
        <f>'[1]DICIEMBRE 2018'!$V$139</f>
        <v>0</v>
      </c>
      <c r="I27" s="10">
        <v>375</v>
      </c>
      <c r="J27" s="10">
        <f>'[1]DICIEMBRE 2018'!$V$139</f>
        <v>0</v>
      </c>
      <c r="K27" s="10">
        <v>250</v>
      </c>
      <c r="L27" s="10">
        <f>'[1]DICIEMBRE 2018'!$V$139</f>
        <v>0</v>
      </c>
      <c r="M27" s="10">
        <f t="shared" si="5"/>
        <v>22625</v>
      </c>
      <c r="N27" s="10">
        <f>'[1]DICIEMBRE 2018'!$V$139</f>
        <v>0</v>
      </c>
      <c r="O27" s="10">
        <f>'[1]DICIEMBRE 2018'!$V$139</f>
        <v>0</v>
      </c>
      <c r="P27" s="4" t="s">
        <v>10</v>
      </c>
      <c r="Q27" s="9"/>
    </row>
    <row r="28" spans="1:17" ht="15">
      <c r="A28" s="3">
        <v>26</v>
      </c>
      <c r="B28" s="9" t="s">
        <v>18</v>
      </c>
      <c r="C28" s="9" t="s">
        <v>67</v>
      </c>
      <c r="D28" s="5" t="s">
        <v>17</v>
      </c>
      <c r="E28" s="9" t="s">
        <v>69</v>
      </c>
      <c r="F28" s="10">
        <v>22000</v>
      </c>
      <c r="G28" s="10">
        <f>'[1]DICIEMBRE 2018'!$V$139</f>
        <v>0</v>
      </c>
      <c r="H28" s="10">
        <f>'[1]DICIEMBRE 2018'!$V$139</f>
        <v>0</v>
      </c>
      <c r="I28" s="10">
        <v>375</v>
      </c>
      <c r="J28" s="10">
        <f>'[1]DICIEMBRE 2018'!$V$139</f>
        <v>0</v>
      </c>
      <c r="K28" s="10">
        <v>250</v>
      </c>
      <c r="L28" s="10">
        <f>'[1]DICIEMBRE 2018'!$V$139</f>
        <v>0</v>
      </c>
      <c r="M28" s="10">
        <f t="shared" si="5"/>
        <v>22625</v>
      </c>
      <c r="N28" s="10">
        <f>'[1]DICIEMBRE 2018'!$V$139</f>
        <v>0</v>
      </c>
      <c r="O28" s="10">
        <f>'[1]DICIEMBRE 2018'!$V$139</f>
        <v>0</v>
      </c>
      <c r="P28" s="4" t="s">
        <v>10</v>
      </c>
      <c r="Q28" s="9"/>
    </row>
    <row r="29" spans="1:17" ht="15">
      <c r="A29" s="3">
        <v>27</v>
      </c>
      <c r="B29" s="9" t="s">
        <v>18</v>
      </c>
      <c r="C29" s="9" t="s">
        <v>68</v>
      </c>
      <c r="D29" s="5" t="s">
        <v>64</v>
      </c>
      <c r="E29" s="9" t="s">
        <v>24</v>
      </c>
      <c r="F29" s="10">
        <v>19870.967741935481</v>
      </c>
      <c r="G29" s="10">
        <f>'[1]DICIEMBRE 2018'!$V$139</f>
        <v>0</v>
      </c>
      <c r="H29" s="10">
        <f>'[1]DICIEMBRE 2018'!$V$139</f>
        <v>0</v>
      </c>
      <c r="I29" s="10">
        <v>338.70967741935488</v>
      </c>
      <c r="J29" s="10">
        <f>'[1]DICIEMBRE 2018'!$V$139</f>
        <v>0</v>
      </c>
      <c r="K29" s="10">
        <v>225.80645161290323</v>
      </c>
      <c r="L29" s="10">
        <f>'[1]DICIEMBRE 2018'!$V$139</f>
        <v>0</v>
      </c>
      <c r="M29" s="10">
        <f t="shared" ref="M29" si="6">SUM(F29:L29)</f>
        <v>20435.483870967739</v>
      </c>
      <c r="N29" s="10">
        <f>'[1]DICIEMBRE 2018'!$V$139</f>
        <v>0</v>
      </c>
      <c r="O29" s="10">
        <f>'[1]DICIEMBRE 2018'!$V$139</f>
        <v>0</v>
      </c>
      <c r="P29" s="4" t="s">
        <v>10</v>
      </c>
      <c r="Q29" s="9" t="s">
        <v>65</v>
      </c>
    </row>
  </sheetData>
  <mergeCells count="1">
    <mergeCell ref="A1:P1"/>
  </mergeCells>
  <phoneticPr fontId="24" type="noConversion"/>
  <conditionalFormatting sqref="C30:C1048576 C2">
    <cfRule type="duplicateValues" dxfId="1" priority="36"/>
  </conditionalFormatting>
  <conditionalFormatting sqref="C30:C1048576">
    <cfRule type="duplicateValues" dxfId="0" priority="39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ignoredErrors>
    <ignoredError sqref="G17:H17 G18:H18 L17:L18 M20:M21 M22" formula="1"/>
    <ignoredError sqref="D3 D4:D21 D22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- 022</vt:lpstr>
      <vt:lpstr>'RENGLON - 022'!Títulos_a_imprimir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2023-05-31T14:53:04Z</cp:lastPrinted>
  <dcterms:created xsi:type="dcterms:W3CDTF">2014-01-02T22:12:55Z</dcterms:created>
  <dcterms:modified xsi:type="dcterms:W3CDTF">2026-06-04T21:49:40Z</dcterms:modified>
</cp:coreProperties>
</file>