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\uip\ipublica\28\2024\"/>
    </mc:Choice>
  </mc:AlternateContent>
  <xr:revisionPtr revIDLastSave="0" documentId="8_{8F06EF52-8448-4489-A98E-6DBF3B1B0D18}" xr6:coauthVersionLast="47" xr6:coauthVersionMax="47" xr10:uidLastSave="{00000000-0000-0000-0000-000000000000}"/>
  <bookViews>
    <workbookView xWindow="-120" yWindow="-120" windowWidth="29040" windowHeight="15720" firstSheet="20" activeTab="22" xr2:uid="{00000000-000D-0000-FFFF-FFFF00000000}"/>
  </bookViews>
  <sheets>
    <sheet name="ENERO_TALLERES_JP_2024" sheetId="1" r:id="rId1"/>
    <sheet name="ENERO_EVENTOS_JP_2024" sheetId="2" r:id="rId2"/>
    <sheet name="FEBRERO_TALLERES_JP_2024" sheetId="3" r:id="rId3"/>
    <sheet name="FEBRERO_EVENTOS_JP_2024" sheetId="4" r:id="rId4"/>
    <sheet name="MARZO_TALLERES_JP_2024" sheetId="5" r:id="rId5"/>
    <sheet name="MARZO_EVENTOS_JP_2024" sheetId="6" r:id="rId6"/>
    <sheet name="ABRIL_EVENTOS_JP_2024" sheetId="7" r:id="rId7"/>
    <sheet name="ABRIL_TALLERES_JP_2024" sheetId="8" r:id="rId8"/>
    <sheet name="MAYO_TALLERES_JP_2024" sheetId="9" r:id="rId9"/>
    <sheet name="MAYO_EVENTOS_JP_2024" sheetId="10" r:id="rId10"/>
    <sheet name="JUNIO__TALLERES_JP_2024" sheetId="11" r:id="rId11"/>
    <sheet name="JUNIO_EVENTOS_JP_2024" sheetId="12" r:id="rId12"/>
    <sheet name="JULIO__TALLERES_JP_2024" sheetId="13" r:id="rId13"/>
    <sheet name="JULIO__EVENTOS_JP_2024" sheetId="14" r:id="rId14"/>
    <sheet name="AGOSTO_TALLERES_JP_2024" sheetId="15" r:id="rId15"/>
    <sheet name="AGOSTO__EVENTOS_JP_2024" sheetId="16" r:id="rId16"/>
    <sheet name="SEPTIEMBRE_TALLERES_JP_2024" sheetId="17" r:id="rId17"/>
    <sheet name="SEPTIEMBRE__EVENTOS_JP_2024" sheetId="18" r:id="rId18"/>
    <sheet name="OCTUBRE_TALLERES_JP_2024" sheetId="19" r:id="rId19"/>
    <sheet name="OCTUBRE__EVENTOS_JP_2024" sheetId="20" r:id="rId20"/>
    <sheet name="NOVIEMBRE_TALLERES_JP_2024" sheetId="21" r:id="rId21"/>
    <sheet name="NOVIEMBRE_EVENTOS_JP_2024" sheetId="22" r:id="rId22"/>
    <sheet name="DICIEMBRE_TALLERES_JP_2024" sheetId="23" r:id="rId23"/>
    <sheet name="DICIEMBRE_EVENTOS_JP_2024_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2" l="1"/>
  <c r="M40" i="22"/>
  <c r="J41" i="22" s="1"/>
  <c r="K40" i="22"/>
  <c r="J40" i="22"/>
  <c r="I40" i="22"/>
  <c r="H40" i="22"/>
  <c r="G40" i="22"/>
  <c r="F40" i="22"/>
  <c r="E40" i="22"/>
  <c r="D40" i="22"/>
  <c r="D41" i="22" s="1"/>
  <c r="A12" i="22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D55" i="21"/>
  <c r="N54" i="21"/>
  <c r="M54" i="21"/>
  <c r="J55" i="21" s="1"/>
  <c r="L54" i="21"/>
  <c r="K54" i="21"/>
  <c r="J54" i="21"/>
  <c r="I54" i="21"/>
  <c r="H54" i="21"/>
  <c r="G54" i="21"/>
  <c r="F54" i="21"/>
  <c r="F55" i="21" s="1"/>
  <c r="E54" i="21"/>
  <c r="D54" i="21"/>
  <c r="A12" i="2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N19" i="20"/>
  <c r="J20" i="20" s="1"/>
  <c r="M19" i="20"/>
  <c r="L19" i="20"/>
  <c r="K19" i="20"/>
  <c r="J19" i="20"/>
  <c r="I19" i="20"/>
  <c r="H19" i="20"/>
  <c r="G19" i="20"/>
  <c r="F19" i="20"/>
  <c r="F20" i="20" s="1"/>
  <c r="E19" i="20"/>
  <c r="D20" i="20" s="1"/>
  <c r="D19" i="20"/>
  <c r="N57" i="19"/>
  <c r="M57" i="19"/>
  <c r="L57" i="19"/>
  <c r="K57" i="19"/>
  <c r="J57" i="19"/>
  <c r="J58" i="19" s="1"/>
  <c r="I57" i="19"/>
  <c r="H57" i="19"/>
  <c r="G57" i="19"/>
  <c r="F57" i="19"/>
  <c r="F58" i="19" s="1"/>
  <c r="E57" i="19"/>
  <c r="D57" i="19"/>
  <c r="D58" i="19" s="1"/>
  <c r="N28" i="18"/>
  <c r="M28" i="18"/>
  <c r="L28" i="18"/>
  <c r="K28" i="18"/>
  <c r="J28" i="18"/>
  <c r="J29" i="18" s="1"/>
  <c r="I28" i="18"/>
  <c r="H28" i="18"/>
  <c r="G28" i="18"/>
  <c r="F28" i="18"/>
  <c r="F29" i="18" s="1"/>
  <c r="E28" i="18"/>
  <c r="D28" i="18"/>
  <c r="D29" i="18" s="1"/>
  <c r="J50" i="17"/>
  <c r="D50" i="17"/>
  <c r="M49" i="17"/>
  <c r="L49" i="17"/>
  <c r="K49" i="17"/>
  <c r="J49" i="17"/>
  <c r="I49" i="17"/>
  <c r="H49" i="17"/>
  <c r="G49" i="17"/>
  <c r="F50" i="17" s="1"/>
  <c r="F49" i="17"/>
  <c r="E49" i="17"/>
  <c r="D49" i="17"/>
  <c r="N18" i="16"/>
  <c r="M18" i="16"/>
  <c r="L18" i="16"/>
  <c r="K18" i="16"/>
  <c r="J18" i="16"/>
  <c r="I18" i="16"/>
  <c r="H18" i="16"/>
  <c r="G18" i="16"/>
  <c r="F18" i="16"/>
  <c r="E18" i="16"/>
  <c r="D18" i="16"/>
  <c r="N55" i="15"/>
  <c r="M55" i="15"/>
  <c r="L55" i="15"/>
  <c r="K55" i="15"/>
  <c r="J55" i="15"/>
  <c r="I55" i="15"/>
  <c r="H55" i="15"/>
  <c r="G55" i="15"/>
  <c r="F55" i="15"/>
  <c r="E55" i="15"/>
  <c r="D55" i="15"/>
  <c r="N19" i="7"/>
  <c r="M19" i="7"/>
  <c r="L19" i="7"/>
  <c r="K19" i="7"/>
  <c r="J19" i="7"/>
  <c r="J20" i="7" s="1"/>
  <c r="I19" i="7"/>
  <c r="H19" i="7"/>
  <c r="G19" i="7"/>
  <c r="F19" i="7"/>
  <c r="F20" i="7" s="1"/>
  <c r="E19" i="7"/>
  <c r="D19" i="7"/>
  <c r="D20" i="7" s="1"/>
</calcChain>
</file>

<file path=xl/sharedStrings.xml><?xml version="1.0" encoding="utf-8"?>
<sst xmlns="http://schemas.openxmlformats.org/spreadsheetml/2006/main" count="1058" uniqueCount="132">
  <si>
    <t>SIN MOVIMIENTO</t>
  </si>
  <si>
    <t>Acualizado del 01 al 31 de Enero de 2024</t>
  </si>
  <si>
    <t xml:space="preserve">VICEMINISTERIO DE PROTECCIÓN SOCIAL </t>
  </si>
  <si>
    <t>DIRECCIÓN DE PREVENCIÓN SOCIAL</t>
  </si>
  <si>
    <t>SUBDIRECCIÓN DE FAMILIAS SEGURAS</t>
  </si>
  <si>
    <t xml:space="preserve">ADOLESCENTES Y JÓVENES PROTAGONISTAS QUE PARTICIPAN EN TALLERES Y/O CAPACITACIONES PARA EL DESARROLLO DE SUS CAPACIDADES </t>
  </si>
  <si>
    <t>PADRON DE BENEFICIARIOS DEL PROGRAMA SOCIAL JÓVENES PROTAGONISTAS</t>
  </si>
  <si>
    <t>No.</t>
  </si>
  <si>
    <t>DEPARTAMENTO</t>
  </si>
  <si>
    <t>MUNICIPIO</t>
  </si>
  <si>
    <t>SEXO</t>
  </si>
  <si>
    <t>EDAD</t>
  </si>
  <si>
    <t>ETNIA</t>
  </si>
  <si>
    <t>HOMBRES</t>
  </si>
  <si>
    <t>MUJERES</t>
  </si>
  <si>
    <t>De 0  hasta Menores de 13 años
(Niñez)</t>
  </si>
  <si>
    <t>De 14 hasta 30 años
(Juventud)</t>
  </si>
  <si>
    <t>De 31 hasta 60 años
(Adultos)</t>
  </si>
  <si>
    <t>De 61 años
(Tercera Edad)</t>
  </si>
  <si>
    <t>Maya</t>
  </si>
  <si>
    <t>Xinca</t>
  </si>
  <si>
    <t>Garifuna</t>
  </si>
  <si>
    <t>Mestizo</t>
  </si>
  <si>
    <t>Otro / sin información</t>
  </si>
  <si>
    <t xml:space="preserve">ADOLESCENTES Y JÓVENES PROTAGONISTAS QUE PARTICIPAN EN EVENTOS PARA EL DESARROLLO DE SUS CAPACIDADES </t>
  </si>
  <si>
    <t>Acualizado del 01 al 29 de Febrero de 2024</t>
  </si>
  <si>
    <t>Acualizado del 01 al 31 de Marzo de 2024</t>
  </si>
  <si>
    <t>Acualizado del 01 al 30 de Abril de 2024</t>
  </si>
  <si>
    <t>CHIMALTENANGO</t>
  </si>
  <si>
    <t>EL TEJAR</t>
  </si>
  <si>
    <t>SAN JUAN COMALAPA</t>
  </si>
  <si>
    <t>ESCUINTLA</t>
  </si>
  <si>
    <t>MASAGUA</t>
  </si>
  <si>
    <t>GUATEMALA</t>
  </si>
  <si>
    <t>MIXCO</t>
  </si>
  <si>
    <t>SAN JUAN SACATEPÉQUEZ</t>
  </si>
  <si>
    <t xml:space="preserve">VILLA NUEVA </t>
  </si>
  <si>
    <t>SACATEPEQUEZ</t>
  </si>
  <si>
    <t>SANTIAGO SACATEPÉQUEZ</t>
  </si>
  <si>
    <t>TOTALES</t>
  </si>
  <si>
    <r>
      <rPr>
        <b/>
        <sz val="12"/>
        <color rgb="FF000000"/>
        <rFont val="Arial Narrow"/>
        <family val="2"/>
      </rPr>
      <t>OBSERVACIÓN:</t>
    </r>
    <r>
      <rPr>
        <sz val="12"/>
        <color rgb="FF000000"/>
        <rFont val="Arial Narrow"/>
        <family val="2"/>
      </rPr>
      <t xml:space="preserve">  La Subdirección de Familias Seguras, hace de conocimiento que no se consigna información en la  columna monto acreditado, derivado a la naturaleza y    al Modelo Conceptual de Prevención de Hechos Delictivos Contra el Patrimonio, como también el resultado estratégico al   cual está vinculado en el marco de   la Prevención de la Violencia en Adolescentes y Jóvenes, a través de talleres lúdicos, deportivos, artísticos y formativos, promueve la convivencia pacífica entre los miembros de las comunidades con mayor riesgo y vulnerabilidad, como también el desarrollo de conocimientos, habilidades y destrezas, ocupando así su tiempo libre en actividades positivas.</t>
    </r>
  </si>
  <si>
    <t>Acualizado del 01 al 31 de Mayo de 2024</t>
  </si>
  <si>
    <t>Acualizado del 01 al 30 de Junio  de 2024</t>
  </si>
  <si>
    <t xml:space="preserve">ADOLESCENTES Y JÓVENES PROTAGONISTAS QUE PARTICIPAN EN EVENTOS  PARA EL DESARROLLO DE SUS CAPACIDADES </t>
  </si>
  <si>
    <t>Acualizado del 01 al 31 de Julio  de 2024</t>
  </si>
  <si>
    <t>Acualizado del 01 al 31 de Agosto  de 2024</t>
  </si>
  <si>
    <t>ALTA VERAPAZ</t>
  </si>
  <si>
    <t>SAN CRISTÓBAL VERAPAZ</t>
  </si>
  <si>
    <t>BAJA VERAPAZ</t>
  </si>
  <si>
    <t>PURULHÁ</t>
  </si>
  <si>
    <t>COMALAPA</t>
  </si>
  <si>
    <t>PARRAMOS</t>
  </si>
  <si>
    <t>SAN ANDRÉS ITZAPA</t>
  </si>
  <si>
    <t>SANTA APOLONIA</t>
  </si>
  <si>
    <t>ZARAGOZA</t>
  </si>
  <si>
    <t>CHIQUIMULA</t>
  </si>
  <si>
    <t>JOCOTÁN</t>
  </si>
  <si>
    <t>OLOPA</t>
  </si>
  <si>
    <t>GUANAGAZAPA</t>
  </si>
  <si>
    <t>SANTA LUCÍA COTZUMALGUAPA</t>
  </si>
  <si>
    <t>SAN RAYMUNDO</t>
  </si>
  <si>
    <t>VILLA NUEVA</t>
  </si>
  <si>
    <t>HUEHUETENANGO</t>
  </si>
  <si>
    <t>CHIANTLA</t>
  </si>
  <si>
    <t>MALACATANCITO</t>
  </si>
  <si>
    <t>IZABAL</t>
  </si>
  <si>
    <t>EL ESTOR</t>
  </si>
  <si>
    <t>LIVINGSTON</t>
  </si>
  <si>
    <t>LOS AMATES</t>
  </si>
  <si>
    <t>JALAPA</t>
  </si>
  <si>
    <t>SAN CARLOS ALZATATE</t>
  </si>
  <si>
    <t>SAN LUIS JILOTEPEQUE</t>
  </si>
  <si>
    <t>SAN PEDRO PINULA</t>
  </si>
  <si>
    <t>PETEN</t>
  </si>
  <si>
    <t>SAN LUIS</t>
  </si>
  <si>
    <t>SAYAXCHÉ</t>
  </si>
  <si>
    <t>QUETZALTENANGO</t>
  </si>
  <si>
    <t>CANTEL</t>
  </si>
  <si>
    <t>QUICHE</t>
  </si>
  <si>
    <t>CHAJUL</t>
  </si>
  <si>
    <t>PACHALUM</t>
  </si>
  <si>
    <t>SAN BARTOLOMÉ JOCOTENANGO</t>
  </si>
  <si>
    <t>SAN JUAN COTZAL</t>
  </si>
  <si>
    <t>RETALHULEU</t>
  </si>
  <si>
    <t>NUEVO SAN CARLOS</t>
  </si>
  <si>
    <t>SANTA CRUZ MULUÁ</t>
  </si>
  <si>
    <t>SANTO DOMINGO XENACOJ</t>
  </si>
  <si>
    <t>SAN MARCOS</t>
  </si>
  <si>
    <t>SAN ANTONIO SACATEPÉQUEZ</t>
  </si>
  <si>
    <t>SAN PEDRO SACATEPÉQUEZ</t>
  </si>
  <si>
    <t>SOLOLA</t>
  </si>
  <si>
    <t>SANTA CRUZ LA LAGUNA</t>
  </si>
  <si>
    <t>SANTIAGO ATITLÁN</t>
  </si>
  <si>
    <t>ZACAPA</t>
  </si>
  <si>
    <t>GUALÁN</t>
  </si>
  <si>
    <t>SAN JORGE</t>
  </si>
  <si>
    <t xml:space="preserve">TOTAL </t>
  </si>
  <si>
    <t xml:space="preserve">SAN RAYMUNDO </t>
  </si>
  <si>
    <t xml:space="preserve">CHIQUIMULA </t>
  </si>
  <si>
    <t xml:space="preserve">JOCOTAN </t>
  </si>
  <si>
    <t>Acualizado del 01 al 30 de Septiembre  de 2024</t>
  </si>
  <si>
    <t>COBÁN</t>
  </si>
  <si>
    <t>MORALES</t>
  </si>
  <si>
    <t>OSTUNCALCO</t>
  </si>
  <si>
    <t>NEBAJ</t>
  </si>
  <si>
    <t>SANTA CRUZ DEL QUICHÉ</t>
  </si>
  <si>
    <t>ESQUIPULAS PALO GORDO</t>
  </si>
  <si>
    <t>TOTAL</t>
  </si>
  <si>
    <t xml:space="preserve">JALAPA </t>
  </si>
  <si>
    <t xml:space="preserve">SAN LUIS JILOTEPEQUE  </t>
  </si>
  <si>
    <t>Acualizado del 01 al 31 de Octubre  de 2024</t>
  </si>
  <si>
    <t>SANTA ROSA</t>
  </si>
  <si>
    <t>BARBERENA</t>
  </si>
  <si>
    <t>PUEBLO NUEVO VIÑAS</t>
  </si>
  <si>
    <t>SOLOLÁ</t>
  </si>
  <si>
    <t>LA UNIÓN</t>
  </si>
  <si>
    <t>Acualizado del 01 al 31 de Octubre de 2024</t>
  </si>
  <si>
    <t xml:space="preserve">EL TEJAR </t>
  </si>
  <si>
    <t>SAN ANDRES ITZAPA</t>
  </si>
  <si>
    <t xml:space="preserve">ZARAGOZA </t>
  </si>
  <si>
    <t>Acualizado del 01 al 30 de Noviembre  de 2024</t>
  </si>
  <si>
    <t>LA GOMERA</t>
  </si>
  <si>
    <t>JUTIAPA</t>
  </si>
  <si>
    <t>Acualizado del 01 al 30 de Noviembre de 2024</t>
  </si>
  <si>
    <t xml:space="preserve">ESCUINTLA </t>
  </si>
  <si>
    <t>SAN LUCIA COTZUMALGUAPA</t>
  </si>
  <si>
    <t xml:space="preserve">HUEHUETENANGO </t>
  </si>
  <si>
    <t xml:space="preserve">CHIANTLA </t>
  </si>
  <si>
    <t xml:space="preserve">SAN PEDRO PÍNULA </t>
  </si>
  <si>
    <t>SANTIAGO SACATEPEQUEZ</t>
  </si>
  <si>
    <t>SAN PEDRO SACATEPEEQUEZ</t>
  </si>
  <si>
    <t>Acualizado del 01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</si>
</sst>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Q-100A]#,##0.00&quot; &quot;;&quot;-&quot;[$Q-100A]#,##0.00&quot; &quot;;&quot; &quot;[$Q-100A]&quot;-&quot;00&quot; &quot;;&quot; &quot;@&quot; &quot;"/>
    <numFmt numFmtId="165" formatCode="&quot; &quot;[$Q-100A]#,##0.00&quot; &quot;;&quot; &quot;[$Q-100A]&quot;(&quot;#,##0.00&quot;)&quot;;&quot; &quot;[$Q-100A]&quot;-&quot;00&quot; &quot;;&quot; &quot;@&quot; &quot;"/>
    <numFmt numFmtId="166" formatCode="&quot; Q. &quot;#,##0.00&quot; &quot;;&quot; Q. (&quot;#,##0.00&quot;)&quot;;&quot; Q.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>
      <alignment vertical="top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left" vertical="center"/>
    </xf>
    <xf numFmtId="0" fontId="6" fillId="2" borderId="1" xfId="19" applyFont="1" applyFill="1" applyBorder="1" applyAlignment="1">
      <alignment horizontal="center" vertical="center"/>
    </xf>
    <xf numFmtId="0" fontId="6" fillId="2" borderId="1" xfId="19" applyFont="1" applyFill="1" applyBorder="1" applyAlignment="1">
      <alignment horizontal="center" vertical="center" wrapText="1"/>
    </xf>
    <xf numFmtId="0" fontId="0" fillId="0" borderId="1" xfId="0" applyBorder="1"/>
    <xf numFmtId="0" fontId="6" fillId="2" borderId="1" xfId="19" applyFont="1" applyFill="1" applyBorder="1" applyAlignment="1">
      <alignment horizontal="center" vertical="center"/>
    </xf>
    <xf numFmtId="0" fontId="6" fillId="2" borderId="3" xfId="19" applyFont="1" applyFill="1" applyBorder="1" applyAlignment="1">
      <alignment horizontal="center" vertical="center"/>
    </xf>
    <xf numFmtId="0" fontId="6" fillId="2" borderId="3" xfId="19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3" borderId="1" xfId="21" applyFont="1" applyFill="1" applyBorder="1" applyAlignment="1">
      <alignment horizontal="left"/>
    </xf>
    <xf numFmtId="0" fontId="0" fillId="0" borderId="1" xfId="21" applyFont="1" applyFill="1" applyBorder="1" applyAlignment="1">
      <alignment horizontal="center" vertical="center"/>
    </xf>
    <xf numFmtId="0" fontId="0" fillId="0" borderId="1" xfId="2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2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21" applyFont="1" applyFill="1" applyBorder="1" applyAlignment="1">
      <alignment horizontal="left" vertical="center"/>
    </xf>
    <xf numFmtId="0" fontId="0" fillId="0" borderId="1" xfId="21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/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4" xfId="0" applyFill="1" applyBorder="1"/>
    <xf numFmtId="0" fontId="0" fillId="3" borderId="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/>
    <xf numFmtId="0" fontId="0" fillId="3" borderId="5" xfId="0" applyFill="1" applyBorder="1" applyAlignment="1"/>
    <xf numFmtId="0" fontId="0" fillId="3" borderId="4" xfId="0" applyFill="1" applyBorder="1" applyAlignment="1"/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3" fontId="0" fillId="0" borderId="1" xfId="23" applyNumberFormat="1" applyFont="1" applyFill="1" applyBorder="1" applyAlignment="1">
      <alignment horizontal="center" vertical="center"/>
    </xf>
    <xf numFmtId="0" fontId="0" fillId="0" borderId="1" xfId="26" applyFont="1" applyFill="1" applyBorder="1" applyAlignment="1">
      <alignment horizontal="center" vertical="center"/>
    </xf>
    <xf numFmtId="0" fontId="0" fillId="0" borderId="7" xfId="0" applyBorder="1" applyAlignment="1">
      <alignment horizontal="left" indent="1"/>
    </xf>
    <xf numFmtId="0" fontId="0" fillId="0" borderId="3" xfId="0" applyBorder="1" applyAlignment="1">
      <alignment horizontal="center" vertical="center"/>
    </xf>
    <xf numFmtId="0" fontId="0" fillId="0" borderId="3" xfId="28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28" applyFont="1" applyFill="1" applyBorder="1" applyAlignment="1">
      <alignment horizontal="center" vertical="center"/>
    </xf>
    <xf numFmtId="0" fontId="0" fillId="0" borderId="7" xfId="28" applyFont="1" applyFill="1" applyBorder="1" applyAlignment="1">
      <alignment horizontal="center"/>
    </xf>
    <xf numFmtId="0" fontId="0" fillId="0" borderId="1" xfId="30" applyFont="1" applyFill="1" applyBorder="1" applyAlignment="1">
      <alignment horizontal="center" vertical="center"/>
    </xf>
    <xf numFmtId="0" fontId="0" fillId="0" borderId="1" xfId="3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30" applyFont="1" applyFill="1" applyBorder="1" applyAlignment="1">
      <alignment horizontal="center" vertical="center"/>
    </xf>
    <xf numFmtId="0" fontId="0" fillId="0" borderId="1" xfId="28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28" applyFont="1" applyFill="1" applyBorder="1" applyAlignment="1">
      <alignment horizontal="center"/>
    </xf>
    <xf numFmtId="0" fontId="0" fillId="0" borderId="9" xfId="28" applyFont="1" applyFill="1" applyBorder="1" applyAlignment="1">
      <alignment horizontal="center" vertical="center"/>
    </xf>
    <xf numFmtId="0" fontId="0" fillId="0" borderId="5" xfId="28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28" applyFont="1" applyFill="1" applyBorder="1" applyAlignment="1">
      <alignment horizontal="center" vertical="center"/>
    </xf>
    <xf numFmtId="0" fontId="0" fillId="0" borderId="10" xfId="0" applyBorder="1" applyAlignment="1">
      <alignment horizontal="left" indent="1"/>
    </xf>
    <xf numFmtId="3" fontId="4" fillId="0" borderId="5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/>
    <xf numFmtId="0" fontId="0" fillId="0" borderId="1" xfId="32" applyFont="1" applyFill="1" applyBorder="1" applyAlignment="1">
      <alignment horizontal="center" vertical="center"/>
    </xf>
    <xf numFmtId="0" fontId="0" fillId="0" borderId="1" xfId="32" applyFont="1" applyFill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0" fontId="0" fillId="0" borderId="3" xfId="0" applyBorder="1"/>
    <xf numFmtId="0" fontId="0" fillId="0" borderId="3" xfId="0" applyFill="1" applyBorder="1"/>
    <xf numFmtId="0" fontId="0" fillId="0" borderId="3" xfId="0" applyFill="1" applyBorder="1" applyAlignment="1">
      <alignment horizontal="left" indent="1"/>
    </xf>
    <xf numFmtId="0" fontId="0" fillId="0" borderId="3" xfId="0" applyBorder="1" applyAlignment="1">
      <alignment horizontal="center"/>
    </xf>
    <xf numFmtId="0" fontId="0" fillId="0" borderId="3" xfId="32" applyFont="1" applyFill="1" applyBorder="1" applyAlignment="1">
      <alignment horizontal="center" vertical="center"/>
    </xf>
    <xf numFmtId="0" fontId="0" fillId="0" borderId="0" xfId="32" applyFont="1" applyFill="1" applyAlignment="1">
      <alignment horizontal="left" indent="1"/>
    </xf>
    <xf numFmtId="0" fontId="0" fillId="0" borderId="0" xfId="32" applyFont="1" applyFill="1" applyAlignment="1"/>
    <xf numFmtId="0" fontId="0" fillId="0" borderId="1" xfId="5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7" xfId="6" applyFont="1" applyFill="1" applyBorder="1" applyAlignment="1">
      <alignment horizontal="center" vertical="center"/>
    </xf>
    <xf numFmtId="0" fontId="0" fillId="0" borderId="1" xfId="6" applyFont="1" applyFill="1" applyBorder="1" applyAlignment="1">
      <alignment horizontal="center" vertical="center"/>
    </xf>
    <xf numFmtId="0" fontId="0" fillId="0" borderId="1" xfId="6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 indent="1"/>
    </xf>
    <xf numFmtId="3" fontId="4" fillId="0" borderId="4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2" borderId="1" xfId="19" applyFont="1" applyFill="1" applyBorder="1" applyAlignment="1">
      <alignment horizontal="center" vertical="center" wrapText="1"/>
    </xf>
    <xf numFmtId="0" fontId="6" fillId="2" borderId="1" xfId="19" applyFont="1" applyFill="1" applyBorder="1" applyAlignment="1">
      <alignment horizontal="center" vertical="center"/>
    </xf>
    <xf numFmtId="0" fontId="6" fillId="2" borderId="2" xfId="19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vertical="center"/>
    </xf>
  </cellXfs>
  <cellStyles count="35">
    <cellStyle name="Moneda 2" xfId="1" xr:uid="{00000000-0005-0000-0000-000000000000}"/>
    <cellStyle name="Moneda 3" xfId="2" xr:uid="{00000000-0005-0000-0000-000001000000}"/>
    <cellStyle name="Moneda 3 2" xfId="3" xr:uid="{00000000-0005-0000-0000-000002000000}"/>
    <cellStyle name="Moneda 4" xfId="4" xr:uid="{00000000-0005-0000-0000-000003000000}"/>
    <cellStyle name="Normal" xfId="0" builtinId="0" customBuiltin="1"/>
    <cellStyle name="Normal 10" xfId="5" xr:uid="{00000000-0005-0000-0000-000005000000}"/>
    <cellStyle name="Normal 11" xfId="6" xr:uid="{00000000-0005-0000-0000-000006000000}"/>
    <cellStyle name="Normal 2" xfId="7" xr:uid="{00000000-0005-0000-0000-000007000000}"/>
    <cellStyle name="Normal 2 2" xfId="8" xr:uid="{00000000-0005-0000-0000-000008000000}"/>
    <cellStyle name="Normal 2 2 2" xfId="9" xr:uid="{00000000-0005-0000-0000-000009000000}"/>
    <cellStyle name="Normal 2 3" xfId="10" xr:uid="{00000000-0005-0000-0000-00000A000000}"/>
    <cellStyle name="Normal 2 3 2" xfId="11" xr:uid="{00000000-0005-0000-0000-00000B000000}"/>
    <cellStyle name="Normal 2 4" xfId="12" xr:uid="{00000000-0005-0000-0000-00000C000000}"/>
    <cellStyle name="Normal 2 4 2" xfId="13" xr:uid="{00000000-0005-0000-0000-00000D000000}"/>
    <cellStyle name="Normal 2 5" xfId="14" xr:uid="{00000000-0005-0000-0000-00000E000000}"/>
    <cellStyle name="Normal 2 6" xfId="15" xr:uid="{00000000-0005-0000-0000-00000F000000}"/>
    <cellStyle name="Normal 2 7" xfId="16" xr:uid="{00000000-0005-0000-0000-000010000000}"/>
    <cellStyle name="Normal 2 8" xfId="17" xr:uid="{00000000-0005-0000-0000-000011000000}"/>
    <cellStyle name="Normal 2 9" xfId="18" xr:uid="{00000000-0005-0000-0000-000012000000}"/>
    <cellStyle name="Normal 3" xfId="19" xr:uid="{00000000-0005-0000-0000-000013000000}"/>
    <cellStyle name="Normal 3 2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6 2" xfId="27" xr:uid="{00000000-0005-0000-0000-00001B000000}"/>
    <cellStyle name="Normal 7" xfId="28" xr:uid="{00000000-0005-0000-0000-00001C000000}"/>
    <cellStyle name="Normal 7 2" xfId="29" xr:uid="{00000000-0005-0000-0000-00001D000000}"/>
    <cellStyle name="Normal 8" xfId="30" xr:uid="{00000000-0005-0000-0000-00001E000000}"/>
    <cellStyle name="Normal 8 2" xfId="31" xr:uid="{00000000-0005-0000-0000-00001F000000}"/>
    <cellStyle name="Normal 9" xfId="32" xr:uid="{00000000-0005-0000-0000-000020000000}"/>
    <cellStyle name="Porcentaje 2" xfId="33" xr:uid="{00000000-0005-0000-0000-000021000000}"/>
    <cellStyle name="Porcentaje 3" xfId="34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114300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137A3F6D-B9B6-403B-9935-24587DDB2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571500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142875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FA365F17-7CD8-4CD6-8AB0-B0AD6F1E6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409575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1</xdr:row>
      <xdr:rowOff>123828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12DBB6EE-9568-4CCC-91C2-7FFAA9A1D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38103" y="390528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123828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D5A0412D-D82C-473D-99CA-E10973267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390528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133346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784FF2B0-BD02-4CA5-8072-1405654A6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400046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142875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40EAF30B-1F9D-44CD-98B5-42426190C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409575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95253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EC8C18AE-5CE5-42DB-9AE7-6B628CFE7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361953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47621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CAB3D1E7-3CB0-48E9-9B15-6EEDF141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314321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190496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8120B319-E9E2-4A90-BEC0-B17CE95ED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190496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A6A15AC7-E55E-42A7-BC30-39953720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266700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247646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B58C300F-51A9-4206-B6D7-ED4F8012D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247646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209553</xdr:colOff>
      <xdr:row>2</xdr:row>
      <xdr:rowOff>123828</xdr:rowOff>
    </xdr:from>
    <xdr:ext cx="2019296" cy="590546"/>
    <xdr:pic>
      <xdr:nvPicPr>
        <xdr:cNvPr id="2" name="2 Imagen">
          <a:extLst>
            <a:ext uri="{FF2B5EF4-FFF2-40B4-BE49-F238E27FC236}">
              <a16:creationId xmlns:a16="http://schemas.microsoft.com/office/drawing/2014/main" id="{5834445C-8D33-409E-B79B-B52F76F8C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9553" y="581028"/>
          <a:ext cx="2019296" cy="5905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209553</xdr:colOff>
      <xdr:row>2</xdr:row>
      <xdr:rowOff>123828</xdr:rowOff>
    </xdr:from>
    <xdr:ext cx="2276471" cy="590546"/>
    <xdr:pic>
      <xdr:nvPicPr>
        <xdr:cNvPr id="3" name="1 Imagen">
          <a:extLst>
            <a:ext uri="{FF2B5EF4-FFF2-40B4-BE49-F238E27FC236}">
              <a16:creationId xmlns:a16="http://schemas.microsoft.com/office/drawing/2014/main" id="{CB6E2648-36F0-4A74-B58C-EC841D468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209553" y="581028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209553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B73B2C35-7C81-4A48-94F1-084C1F08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209553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228600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552FFE51-50A4-4963-9BE3-70D2AB4C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228600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9528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00A4F0EA-0A4F-470A-B278-224F68DA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276228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38100</xdr:rowOff>
    </xdr:from>
    <xdr:ext cx="2276471" cy="590546"/>
    <xdr:pic>
      <xdr:nvPicPr>
        <xdr:cNvPr id="3" name="1 Imagen">
          <a:extLst>
            <a:ext uri="{FF2B5EF4-FFF2-40B4-BE49-F238E27FC236}">
              <a16:creationId xmlns:a16="http://schemas.microsoft.com/office/drawing/2014/main" id="{8C1A9377-ACB6-4814-A32A-D403A8370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304800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133350</xdr:rowOff>
    </xdr:from>
    <xdr:ext cx="2276471" cy="590546"/>
    <xdr:pic>
      <xdr:nvPicPr>
        <xdr:cNvPr id="3" name="1 Imagen">
          <a:extLst>
            <a:ext uri="{FF2B5EF4-FFF2-40B4-BE49-F238E27FC236}">
              <a16:creationId xmlns:a16="http://schemas.microsoft.com/office/drawing/2014/main" id="{E50CB439-D53F-464D-8C23-8AEC43848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66675" y="400050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1</xdr:row>
      <xdr:rowOff>76196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74CE08E0-A51E-47AF-A3A8-8D31582AD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19046" y="342896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152403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421C47AB-98F3-4777-BA93-3AD46E24D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419103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9528</xdr:colOff>
      <xdr:row>1</xdr:row>
      <xdr:rowOff>76196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0BA715B0-7489-46AF-A956-C7EE54CF5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9528" y="342896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104771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37A147C1-192B-4C22-921A-75F4C2C65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371471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3CC137D8-841C-469C-8B20-F072D9BC6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0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114300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5FC1BF06-5629-44BC-9693-4479A8D88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381000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114300</xdr:rowOff>
    </xdr:from>
    <xdr:ext cx="2276471" cy="590546"/>
    <xdr:pic>
      <xdr:nvPicPr>
        <xdr:cNvPr id="2" name="1 Imagen">
          <a:extLst>
            <a:ext uri="{FF2B5EF4-FFF2-40B4-BE49-F238E27FC236}">
              <a16:creationId xmlns:a16="http://schemas.microsoft.com/office/drawing/2014/main" id="{8B35CC73-3549-4361-9D83-4163246C6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944" t="6523" r="57306" b="76496"/>
        <a:stretch>
          <a:fillRect/>
        </a:stretch>
      </xdr:blipFill>
      <xdr:spPr>
        <a:xfrm>
          <a:off x="0" y="381000"/>
          <a:ext cx="2276471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workbookViewId="0">
      <selection activeCell="J19" sqref="J19"/>
    </sheetView>
  </sheetViews>
  <sheetFormatPr baseColWidth="10" defaultRowHeight="15" x14ac:dyDescent="0.25"/>
  <cols>
    <col min="1" max="1" width="11.42578125" customWidth="1"/>
    <col min="2" max="2" width="20.85546875" customWidth="1"/>
    <col min="3" max="3" width="20.42578125" customWidth="1"/>
    <col min="4" max="5" width="11.42578125" customWidth="1"/>
    <col min="6" max="6" width="17.140625" customWidth="1"/>
    <col min="7" max="7" width="15.5703125" customWidth="1"/>
    <col min="8" max="8" width="16.28515625" customWidth="1"/>
    <col min="9" max="9" width="15.5703125" customWidth="1"/>
    <col min="10" max="10" width="11.42578125" customWidth="1"/>
  </cols>
  <sheetData>
    <row r="1" spans="1:14" ht="21" x14ac:dyDescent="0.25">
      <c r="A1" s="1" t="s">
        <v>0</v>
      </c>
      <c r="K1" s="96" t="s">
        <v>1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63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41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42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42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43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44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44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5"/>
  <sheetViews>
    <sheetView workbookViewId="0"/>
  </sheetViews>
  <sheetFormatPr baseColWidth="10" defaultRowHeight="15" x14ac:dyDescent="0.25"/>
  <cols>
    <col min="1" max="1" width="4.7109375" customWidth="1"/>
    <col min="2" max="2" width="36" bestFit="1" customWidth="1"/>
    <col min="3" max="3" width="32" bestFit="1" customWidth="1"/>
    <col min="4" max="9" width="11.42578125" customWidth="1"/>
    <col min="10" max="10" width="6.42578125" bestFit="1" customWidth="1"/>
    <col min="11" max="13" width="11.42578125" customWidth="1"/>
    <col min="14" max="14" width="13" customWidth="1"/>
    <col min="15" max="15" width="11.42578125" customWidth="1"/>
  </cols>
  <sheetData>
    <row r="1" spans="1:14" ht="21" x14ac:dyDescent="0.25">
      <c r="A1" s="1" t="s">
        <v>0</v>
      </c>
      <c r="K1" s="96" t="s">
        <v>45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7" t="s">
        <v>23</v>
      </c>
    </row>
    <row r="11" spans="1:14" x14ac:dyDescent="0.25">
      <c r="A11" s="4">
        <v>1</v>
      </c>
      <c r="B11" s="13" t="s">
        <v>46</v>
      </c>
      <c r="C11" s="9" t="s">
        <v>47</v>
      </c>
      <c r="D11" s="14">
        <v>78</v>
      </c>
      <c r="E11" s="15">
        <v>127</v>
      </c>
      <c r="F11" s="14">
        <v>101</v>
      </c>
      <c r="G11" s="14">
        <v>88</v>
      </c>
      <c r="H11" s="14">
        <v>16</v>
      </c>
      <c r="I11" s="14">
        <v>0</v>
      </c>
      <c r="J11" s="10">
        <v>131</v>
      </c>
      <c r="K11" s="16">
        <v>0</v>
      </c>
      <c r="L11" s="16">
        <v>0</v>
      </c>
      <c r="M11" s="10">
        <v>74</v>
      </c>
      <c r="N11" s="16">
        <v>0</v>
      </c>
    </row>
    <row r="12" spans="1:14" x14ac:dyDescent="0.25">
      <c r="A12" s="4">
        <v>2</v>
      </c>
      <c r="B12" s="13" t="s">
        <v>48</v>
      </c>
      <c r="C12" s="9" t="s">
        <v>49</v>
      </c>
      <c r="D12" s="14">
        <v>82</v>
      </c>
      <c r="E12" s="15">
        <v>161</v>
      </c>
      <c r="F12" s="14">
        <v>75</v>
      </c>
      <c r="G12" s="14">
        <v>115</v>
      </c>
      <c r="H12" s="14">
        <v>46</v>
      </c>
      <c r="I12" s="17">
        <v>7</v>
      </c>
      <c r="J12" s="10">
        <v>165</v>
      </c>
      <c r="K12" s="16">
        <v>0</v>
      </c>
      <c r="L12" s="16">
        <v>0</v>
      </c>
      <c r="M12" s="10">
        <v>78</v>
      </c>
      <c r="N12" s="16">
        <v>0</v>
      </c>
    </row>
    <row r="13" spans="1:14" x14ac:dyDescent="0.25">
      <c r="A13" s="4">
        <v>3</v>
      </c>
      <c r="B13" s="13" t="s">
        <v>28</v>
      </c>
      <c r="C13" s="9" t="s">
        <v>50</v>
      </c>
      <c r="D13" s="14">
        <v>81</v>
      </c>
      <c r="E13" s="15">
        <v>101</v>
      </c>
      <c r="F13" s="14">
        <v>131</v>
      </c>
      <c r="G13" s="14">
        <v>48</v>
      </c>
      <c r="H13" s="14">
        <v>3</v>
      </c>
      <c r="I13" s="14">
        <v>0</v>
      </c>
      <c r="J13" s="10">
        <v>169</v>
      </c>
      <c r="K13" s="16">
        <v>0</v>
      </c>
      <c r="L13" s="16">
        <v>0</v>
      </c>
      <c r="M13" s="10">
        <v>13</v>
      </c>
      <c r="N13" s="16">
        <v>0</v>
      </c>
    </row>
    <row r="14" spans="1:14" x14ac:dyDescent="0.25">
      <c r="A14" s="4">
        <v>4</v>
      </c>
      <c r="B14" s="13" t="s">
        <v>28</v>
      </c>
      <c r="C14" s="9" t="s">
        <v>29</v>
      </c>
      <c r="D14" s="14">
        <v>43</v>
      </c>
      <c r="E14" s="15">
        <v>43</v>
      </c>
      <c r="F14" s="14">
        <v>44</v>
      </c>
      <c r="G14" s="14">
        <v>33</v>
      </c>
      <c r="H14" s="14">
        <v>9</v>
      </c>
      <c r="I14" s="14">
        <v>0</v>
      </c>
      <c r="J14" s="10">
        <v>1</v>
      </c>
      <c r="K14" s="16">
        <v>0</v>
      </c>
      <c r="L14" s="16">
        <v>0</v>
      </c>
      <c r="M14" s="10">
        <v>85</v>
      </c>
      <c r="N14" s="16">
        <v>0</v>
      </c>
    </row>
    <row r="15" spans="1:14" x14ac:dyDescent="0.25">
      <c r="A15" s="4">
        <v>5</v>
      </c>
      <c r="B15" s="13" t="s">
        <v>28</v>
      </c>
      <c r="C15" s="9" t="s">
        <v>51</v>
      </c>
      <c r="D15" s="14">
        <v>53</v>
      </c>
      <c r="E15" s="15">
        <v>56</v>
      </c>
      <c r="F15" s="14">
        <v>53</v>
      </c>
      <c r="G15" s="14">
        <v>40</v>
      </c>
      <c r="H15" s="14">
        <v>16</v>
      </c>
      <c r="I15" s="14">
        <v>0</v>
      </c>
      <c r="J15" s="10">
        <v>29</v>
      </c>
      <c r="K15" s="16">
        <v>0</v>
      </c>
      <c r="L15" s="16">
        <v>1</v>
      </c>
      <c r="M15" s="10">
        <v>79</v>
      </c>
      <c r="N15" s="16">
        <v>0</v>
      </c>
    </row>
    <row r="16" spans="1:14" x14ac:dyDescent="0.25">
      <c r="A16" s="4">
        <v>6</v>
      </c>
      <c r="B16" s="13" t="s">
        <v>28</v>
      </c>
      <c r="C16" s="9" t="s">
        <v>52</v>
      </c>
      <c r="D16" s="14">
        <v>46</v>
      </c>
      <c r="E16" s="15">
        <v>69</v>
      </c>
      <c r="F16" s="14">
        <v>49</v>
      </c>
      <c r="G16" s="14">
        <v>47</v>
      </c>
      <c r="H16" s="14">
        <v>19</v>
      </c>
      <c r="I16" s="14">
        <v>0</v>
      </c>
      <c r="J16" s="10">
        <v>36</v>
      </c>
      <c r="K16" s="16">
        <v>0</v>
      </c>
      <c r="L16" s="16">
        <v>0</v>
      </c>
      <c r="M16" s="10">
        <v>79</v>
      </c>
      <c r="N16" s="16">
        <v>0</v>
      </c>
    </row>
    <row r="17" spans="1:14" x14ac:dyDescent="0.25">
      <c r="A17" s="4">
        <v>7</v>
      </c>
      <c r="B17" s="13" t="s">
        <v>28</v>
      </c>
      <c r="C17" s="9" t="s">
        <v>53</v>
      </c>
      <c r="D17" s="14">
        <v>22</v>
      </c>
      <c r="E17" s="15">
        <v>33</v>
      </c>
      <c r="F17" s="14">
        <v>44</v>
      </c>
      <c r="G17" s="14">
        <v>10</v>
      </c>
      <c r="H17" s="14">
        <v>1</v>
      </c>
      <c r="I17" s="14">
        <v>0</v>
      </c>
      <c r="J17" s="10">
        <v>45</v>
      </c>
      <c r="K17" s="16">
        <v>0</v>
      </c>
      <c r="L17" s="16">
        <v>0</v>
      </c>
      <c r="M17" s="10">
        <v>10</v>
      </c>
      <c r="N17" s="16">
        <v>0</v>
      </c>
    </row>
    <row r="18" spans="1:14" x14ac:dyDescent="0.25">
      <c r="A18" s="4">
        <v>8</v>
      </c>
      <c r="B18" s="13" t="s">
        <v>28</v>
      </c>
      <c r="C18" s="9" t="s">
        <v>54</v>
      </c>
      <c r="D18" s="14">
        <v>42</v>
      </c>
      <c r="E18" s="15">
        <v>59</v>
      </c>
      <c r="F18" s="14">
        <v>44</v>
      </c>
      <c r="G18" s="14">
        <v>38</v>
      </c>
      <c r="H18" s="14">
        <v>17</v>
      </c>
      <c r="I18" s="17">
        <v>2</v>
      </c>
      <c r="J18" s="10">
        <v>13</v>
      </c>
      <c r="K18" s="16">
        <v>0</v>
      </c>
      <c r="L18" s="16">
        <v>1</v>
      </c>
      <c r="M18" s="10">
        <v>87</v>
      </c>
      <c r="N18" s="16">
        <v>0</v>
      </c>
    </row>
    <row r="19" spans="1:14" x14ac:dyDescent="0.25">
      <c r="A19" s="4">
        <v>9</v>
      </c>
      <c r="B19" s="18" t="s">
        <v>55</v>
      </c>
      <c r="C19" s="9" t="s">
        <v>56</v>
      </c>
      <c r="D19" s="14">
        <v>43</v>
      </c>
      <c r="E19" s="15">
        <v>42</v>
      </c>
      <c r="F19" s="14">
        <v>33</v>
      </c>
      <c r="G19" s="14">
        <v>48</v>
      </c>
      <c r="H19" s="14">
        <v>4</v>
      </c>
      <c r="I19" s="14">
        <v>0</v>
      </c>
      <c r="J19" s="10">
        <v>0</v>
      </c>
      <c r="K19" s="16">
        <v>0</v>
      </c>
      <c r="L19" s="16">
        <v>0</v>
      </c>
      <c r="M19" s="10">
        <v>85</v>
      </c>
      <c r="N19" s="16">
        <v>0</v>
      </c>
    </row>
    <row r="20" spans="1:14" x14ac:dyDescent="0.25">
      <c r="A20" s="4">
        <v>10</v>
      </c>
      <c r="B20" s="18" t="s">
        <v>55</v>
      </c>
      <c r="C20" s="9" t="s">
        <v>57</v>
      </c>
      <c r="D20" s="14">
        <v>75</v>
      </c>
      <c r="E20" s="15">
        <v>136</v>
      </c>
      <c r="F20" s="14">
        <v>29</v>
      </c>
      <c r="G20" s="14">
        <v>131</v>
      </c>
      <c r="H20" s="14">
        <v>48</v>
      </c>
      <c r="I20" s="17">
        <v>3</v>
      </c>
      <c r="J20" s="10">
        <v>0</v>
      </c>
      <c r="K20" s="16">
        <v>0</v>
      </c>
      <c r="L20" s="16">
        <v>0</v>
      </c>
      <c r="M20" s="10">
        <v>211</v>
      </c>
      <c r="N20" s="16">
        <v>0</v>
      </c>
    </row>
    <row r="21" spans="1:14" x14ac:dyDescent="0.25">
      <c r="A21" s="4">
        <v>11</v>
      </c>
      <c r="B21" s="18" t="s">
        <v>31</v>
      </c>
      <c r="C21" s="9" t="s">
        <v>58</v>
      </c>
      <c r="D21" s="14">
        <v>15</v>
      </c>
      <c r="E21" s="15">
        <v>50</v>
      </c>
      <c r="F21" s="14">
        <v>32</v>
      </c>
      <c r="G21" s="14">
        <v>30</v>
      </c>
      <c r="H21" s="14">
        <v>3</v>
      </c>
      <c r="I21" s="14">
        <v>0</v>
      </c>
      <c r="J21" s="10">
        <v>0</v>
      </c>
      <c r="K21" s="16">
        <v>0</v>
      </c>
      <c r="L21" s="16">
        <v>0</v>
      </c>
      <c r="M21" s="10">
        <v>65</v>
      </c>
      <c r="N21" s="16">
        <v>0</v>
      </c>
    </row>
    <row r="22" spans="1:14" x14ac:dyDescent="0.25">
      <c r="A22" s="4">
        <v>12</v>
      </c>
      <c r="B22" s="18" t="s">
        <v>31</v>
      </c>
      <c r="C22" s="9" t="s">
        <v>32</v>
      </c>
      <c r="D22" s="14">
        <v>35</v>
      </c>
      <c r="E22" s="15">
        <v>93</v>
      </c>
      <c r="F22" s="14">
        <v>41</v>
      </c>
      <c r="G22" s="14">
        <v>73</v>
      </c>
      <c r="H22" s="14">
        <v>13</v>
      </c>
      <c r="I22" s="14">
        <v>1</v>
      </c>
      <c r="J22" s="10">
        <v>0</v>
      </c>
      <c r="K22" s="16">
        <v>0</v>
      </c>
      <c r="L22" s="16">
        <v>4</v>
      </c>
      <c r="M22" s="10">
        <v>124</v>
      </c>
      <c r="N22" s="16">
        <v>0</v>
      </c>
    </row>
    <row r="23" spans="1:14" x14ac:dyDescent="0.25">
      <c r="A23" s="4">
        <v>13</v>
      </c>
      <c r="B23" s="18" t="s">
        <v>31</v>
      </c>
      <c r="C23" s="9" t="s">
        <v>59</v>
      </c>
      <c r="D23" s="14">
        <v>36</v>
      </c>
      <c r="E23" s="15">
        <v>67</v>
      </c>
      <c r="F23" s="14">
        <v>63</v>
      </c>
      <c r="G23" s="14">
        <v>29</v>
      </c>
      <c r="H23" s="14">
        <v>9</v>
      </c>
      <c r="I23" s="17">
        <v>2</v>
      </c>
      <c r="J23" s="10">
        <v>0</v>
      </c>
      <c r="K23" s="16">
        <v>0</v>
      </c>
      <c r="L23" s="16">
        <v>0</v>
      </c>
      <c r="M23" s="10">
        <v>103</v>
      </c>
      <c r="N23" s="16">
        <v>0</v>
      </c>
    </row>
    <row r="24" spans="1:14" x14ac:dyDescent="0.25">
      <c r="A24" s="4">
        <v>14</v>
      </c>
      <c r="B24" s="19" t="s">
        <v>33</v>
      </c>
      <c r="C24" s="9" t="s">
        <v>33</v>
      </c>
      <c r="D24" s="14">
        <v>520</v>
      </c>
      <c r="E24" s="15">
        <v>579</v>
      </c>
      <c r="F24" s="14">
        <v>396</v>
      </c>
      <c r="G24" s="14">
        <v>506</v>
      </c>
      <c r="H24" s="14">
        <v>188</v>
      </c>
      <c r="I24" s="17">
        <v>9</v>
      </c>
      <c r="J24" s="10">
        <v>28</v>
      </c>
      <c r="K24" s="16">
        <v>1</v>
      </c>
      <c r="L24" s="16">
        <v>0</v>
      </c>
      <c r="M24" s="10">
        <v>1070</v>
      </c>
      <c r="N24" s="16">
        <v>0</v>
      </c>
    </row>
    <row r="25" spans="1:14" x14ac:dyDescent="0.25">
      <c r="A25" s="4">
        <v>15</v>
      </c>
      <c r="B25" s="20" t="s">
        <v>33</v>
      </c>
      <c r="C25" s="9" t="s">
        <v>34</v>
      </c>
      <c r="D25" s="14">
        <v>79</v>
      </c>
      <c r="E25" s="15">
        <v>67</v>
      </c>
      <c r="F25" s="14">
        <v>51</v>
      </c>
      <c r="G25" s="14">
        <v>81</v>
      </c>
      <c r="H25" s="14">
        <v>13</v>
      </c>
      <c r="I25" s="17">
        <v>1</v>
      </c>
      <c r="J25" s="10">
        <v>0</v>
      </c>
      <c r="K25" s="16">
        <v>0</v>
      </c>
      <c r="L25" s="16">
        <v>0</v>
      </c>
      <c r="M25" s="10">
        <v>146</v>
      </c>
      <c r="N25" s="16">
        <v>0</v>
      </c>
    </row>
    <row r="26" spans="1:14" x14ac:dyDescent="0.25">
      <c r="A26" s="4">
        <v>16</v>
      </c>
      <c r="B26" s="20" t="s">
        <v>33</v>
      </c>
      <c r="C26" s="9" t="s">
        <v>35</v>
      </c>
      <c r="D26" s="14">
        <v>148</v>
      </c>
      <c r="E26" s="15">
        <v>179</v>
      </c>
      <c r="F26" s="14">
        <v>98</v>
      </c>
      <c r="G26" s="14">
        <v>196</v>
      </c>
      <c r="H26" s="14">
        <v>33</v>
      </c>
      <c r="I26" s="17">
        <v>0</v>
      </c>
      <c r="J26" s="10">
        <v>18</v>
      </c>
      <c r="K26" s="16">
        <v>0</v>
      </c>
      <c r="L26" s="16">
        <v>1</v>
      </c>
      <c r="M26" s="10">
        <v>307</v>
      </c>
      <c r="N26" s="16">
        <v>1</v>
      </c>
    </row>
    <row r="27" spans="1:14" x14ac:dyDescent="0.25">
      <c r="A27" s="4">
        <v>17</v>
      </c>
      <c r="B27" s="20" t="s">
        <v>33</v>
      </c>
      <c r="C27" s="9" t="s">
        <v>60</v>
      </c>
      <c r="D27" s="14">
        <v>65</v>
      </c>
      <c r="E27" s="15">
        <v>118</v>
      </c>
      <c r="F27" s="14">
        <v>51</v>
      </c>
      <c r="G27" s="14">
        <v>93</v>
      </c>
      <c r="H27" s="14">
        <v>37</v>
      </c>
      <c r="I27" s="17">
        <v>2</v>
      </c>
      <c r="J27" s="10">
        <v>122</v>
      </c>
      <c r="K27" s="16">
        <v>3</v>
      </c>
      <c r="L27" s="16">
        <v>1</v>
      </c>
      <c r="M27" s="10">
        <v>57</v>
      </c>
      <c r="N27" s="16">
        <v>0</v>
      </c>
    </row>
    <row r="28" spans="1:14" x14ac:dyDescent="0.25">
      <c r="A28" s="4">
        <v>18</v>
      </c>
      <c r="B28" s="20" t="s">
        <v>33</v>
      </c>
      <c r="C28" s="9" t="s">
        <v>61</v>
      </c>
      <c r="D28" s="14">
        <v>96</v>
      </c>
      <c r="E28" s="15">
        <v>68</v>
      </c>
      <c r="F28" s="14">
        <v>62</v>
      </c>
      <c r="G28" s="14">
        <v>71</v>
      </c>
      <c r="H28" s="14">
        <v>30</v>
      </c>
      <c r="I28" s="17">
        <v>1</v>
      </c>
      <c r="J28" s="10">
        <v>3</v>
      </c>
      <c r="K28" s="16">
        <v>0</v>
      </c>
      <c r="L28" s="16">
        <v>0</v>
      </c>
      <c r="M28" s="10">
        <v>161</v>
      </c>
      <c r="N28" s="16">
        <v>0</v>
      </c>
    </row>
    <row r="29" spans="1:14" x14ac:dyDescent="0.25">
      <c r="A29" s="4">
        <v>19</v>
      </c>
      <c r="B29" s="13" t="s">
        <v>62</v>
      </c>
      <c r="C29" s="9" t="s">
        <v>63</v>
      </c>
      <c r="D29" s="14">
        <v>76</v>
      </c>
      <c r="E29" s="15">
        <v>71</v>
      </c>
      <c r="F29" s="14">
        <v>54</v>
      </c>
      <c r="G29" s="14">
        <v>64</v>
      </c>
      <c r="H29" s="14">
        <v>27</v>
      </c>
      <c r="I29" s="17">
        <v>2</v>
      </c>
      <c r="J29" s="10">
        <v>1</v>
      </c>
      <c r="K29" s="16">
        <v>0</v>
      </c>
      <c r="L29" s="16">
        <v>0</v>
      </c>
      <c r="M29" s="10">
        <v>146</v>
      </c>
      <c r="N29" s="16">
        <v>0</v>
      </c>
    </row>
    <row r="30" spans="1:14" x14ac:dyDescent="0.25">
      <c r="A30" s="4">
        <v>20</v>
      </c>
      <c r="B30" s="13" t="s">
        <v>62</v>
      </c>
      <c r="C30" s="9" t="s">
        <v>64</v>
      </c>
      <c r="D30" s="14">
        <v>59</v>
      </c>
      <c r="E30" s="15">
        <v>81</v>
      </c>
      <c r="F30" s="14">
        <v>39</v>
      </c>
      <c r="G30" s="14">
        <v>86</v>
      </c>
      <c r="H30" s="14">
        <v>15</v>
      </c>
      <c r="I30" s="17">
        <v>0</v>
      </c>
      <c r="J30" s="10">
        <v>2</v>
      </c>
      <c r="K30" s="16">
        <v>0</v>
      </c>
      <c r="L30" s="16">
        <v>0</v>
      </c>
      <c r="M30" s="10">
        <v>138</v>
      </c>
      <c r="N30" s="16">
        <v>0</v>
      </c>
    </row>
    <row r="31" spans="1:14" x14ac:dyDescent="0.25">
      <c r="A31" s="4">
        <v>21</v>
      </c>
      <c r="B31" s="13" t="s">
        <v>65</v>
      </c>
      <c r="C31" s="9" t="s">
        <v>66</v>
      </c>
      <c r="D31" s="14">
        <v>113</v>
      </c>
      <c r="E31" s="15">
        <v>128</v>
      </c>
      <c r="F31" s="14">
        <v>102</v>
      </c>
      <c r="G31" s="14">
        <v>110</v>
      </c>
      <c r="H31" s="14">
        <v>27</v>
      </c>
      <c r="I31" s="17">
        <v>2</v>
      </c>
      <c r="J31" s="10">
        <v>167</v>
      </c>
      <c r="K31" s="16">
        <v>0</v>
      </c>
      <c r="L31" s="16">
        <v>0</v>
      </c>
      <c r="M31" s="10">
        <v>74</v>
      </c>
      <c r="N31" s="16">
        <v>0</v>
      </c>
    </row>
    <row r="32" spans="1:14" x14ac:dyDescent="0.25">
      <c r="A32" s="4">
        <v>22</v>
      </c>
      <c r="B32" s="13" t="s">
        <v>65</v>
      </c>
      <c r="C32" s="9" t="s">
        <v>67</v>
      </c>
      <c r="D32" s="14">
        <v>87</v>
      </c>
      <c r="E32" s="15">
        <v>174</v>
      </c>
      <c r="F32" s="14">
        <v>116</v>
      </c>
      <c r="G32" s="14">
        <v>118</v>
      </c>
      <c r="H32" s="14">
        <v>26</v>
      </c>
      <c r="I32" s="17">
        <v>1</v>
      </c>
      <c r="J32" s="10">
        <v>57</v>
      </c>
      <c r="K32" s="16">
        <v>0</v>
      </c>
      <c r="L32" s="16">
        <v>65</v>
      </c>
      <c r="M32" s="10">
        <v>139</v>
      </c>
      <c r="N32" s="16">
        <v>0</v>
      </c>
    </row>
    <row r="33" spans="1:14" x14ac:dyDescent="0.25">
      <c r="A33" s="4">
        <v>23</v>
      </c>
      <c r="B33" s="13" t="s">
        <v>65</v>
      </c>
      <c r="C33" s="9" t="s">
        <v>68</v>
      </c>
      <c r="D33" s="14">
        <v>86</v>
      </c>
      <c r="E33" s="15">
        <v>127</v>
      </c>
      <c r="F33" s="14">
        <v>48</v>
      </c>
      <c r="G33" s="14">
        <v>122</v>
      </c>
      <c r="H33" s="14">
        <v>40</v>
      </c>
      <c r="I33" s="17">
        <v>3</v>
      </c>
      <c r="J33" s="10">
        <v>1</v>
      </c>
      <c r="K33" s="16">
        <v>0</v>
      </c>
      <c r="L33" s="16">
        <v>0</v>
      </c>
      <c r="M33" s="10">
        <v>212</v>
      </c>
      <c r="N33" s="16">
        <v>0</v>
      </c>
    </row>
    <row r="34" spans="1:14" x14ac:dyDescent="0.25">
      <c r="A34" s="4">
        <v>24</v>
      </c>
      <c r="B34" s="13" t="s">
        <v>69</v>
      </c>
      <c r="C34" s="9" t="s">
        <v>69</v>
      </c>
      <c r="D34" s="14">
        <v>67</v>
      </c>
      <c r="E34" s="15">
        <v>116</v>
      </c>
      <c r="F34" s="14">
        <v>104</v>
      </c>
      <c r="G34" s="14">
        <v>67</v>
      </c>
      <c r="H34" s="14">
        <v>10</v>
      </c>
      <c r="I34" s="17">
        <v>2</v>
      </c>
      <c r="J34" s="10">
        <v>4</v>
      </c>
      <c r="K34" s="16">
        <v>1</v>
      </c>
      <c r="L34" s="16">
        <v>0</v>
      </c>
      <c r="M34" s="10">
        <v>178</v>
      </c>
      <c r="N34" s="16">
        <v>0</v>
      </c>
    </row>
    <row r="35" spans="1:14" x14ac:dyDescent="0.25">
      <c r="A35" s="4">
        <v>25</v>
      </c>
      <c r="B35" s="13" t="s">
        <v>69</v>
      </c>
      <c r="C35" s="9" t="s">
        <v>70</v>
      </c>
      <c r="D35" s="14">
        <v>65</v>
      </c>
      <c r="E35" s="15">
        <v>120</v>
      </c>
      <c r="F35" s="14">
        <v>84</v>
      </c>
      <c r="G35" s="14">
        <v>66</v>
      </c>
      <c r="H35" s="14">
        <v>34</v>
      </c>
      <c r="I35" s="17">
        <v>1</v>
      </c>
      <c r="J35" s="10">
        <v>0</v>
      </c>
      <c r="K35" s="16">
        <v>87</v>
      </c>
      <c r="L35" s="16">
        <v>0</v>
      </c>
      <c r="M35" s="10">
        <v>98</v>
      </c>
      <c r="N35" s="16">
        <v>0</v>
      </c>
    </row>
    <row r="36" spans="1:14" x14ac:dyDescent="0.25">
      <c r="A36" s="4">
        <v>26</v>
      </c>
      <c r="B36" s="13" t="s">
        <v>69</v>
      </c>
      <c r="C36" s="9" t="s">
        <v>71</v>
      </c>
      <c r="D36" s="14">
        <v>60</v>
      </c>
      <c r="E36" s="15">
        <v>104</v>
      </c>
      <c r="F36" s="14">
        <v>115</v>
      </c>
      <c r="G36" s="14">
        <v>37</v>
      </c>
      <c r="H36" s="14">
        <v>12</v>
      </c>
      <c r="I36" s="17">
        <v>0</v>
      </c>
      <c r="J36" s="10">
        <v>119</v>
      </c>
      <c r="K36" s="16">
        <v>0</v>
      </c>
      <c r="L36" s="16">
        <v>0</v>
      </c>
      <c r="M36" s="10">
        <v>45</v>
      </c>
      <c r="N36" s="16">
        <v>0</v>
      </c>
    </row>
    <row r="37" spans="1:14" x14ac:dyDescent="0.25">
      <c r="A37" s="4">
        <v>27</v>
      </c>
      <c r="B37" s="13" t="s">
        <v>69</v>
      </c>
      <c r="C37" s="9" t="s">
        <v>72</v>
      </c>
      <c r="D37" s="14">
        <v>76</v>
      </c>
      <c r="E37" s="15">
        <v>118</v>
      </c>
      <c r="F37" s="14">
        <v>136</v>
      </c>
      <c r="G37" s="14">
        <v>51</v>
      </c>
      <c r="H37" s="14">
        <v>7</v>
      </c>
      <c r="I37" s="17">
        <v>0</v>
      </c>
      <c r="J37" s="10">
        <v>2</v>
      </c>
      <c r="K37" s="16">
        <v>0</v>
      </c>
      <c r="L37" s="16">
        <v>0</v>
      </c>
      <c r="M37" s="10">
        <v>192</v>
      </c>
      <c r="N37" s="16">
        <v>0</v>
      </c>
    </row>
    <row r="38" spans="1:14" x14ac:dyDescent="0.25">
      <c r="A38" s="4">
        <v>28</v>
      </c>
      <c r="B38" s="13" t="s">
        <v>73</v>
      </c>
      <c r="C38" s="9" t="s">
        <v>74</v>
      </c>
      <c r="D38" s="14">
        <v>123</v>
      </c>
      <c r="E38" s="15">
        <v>177</v>
      </c>
      <c r="F38" s="14">
        <v>208</v>
      </c>
      <c r="G38" s="14">
        <v>89</v>
      </c>
      <c r="H38" s="14">
        <v>3</v>
      </c>
      <c r="I38" s="17">
        <v>0</v>
      </c>
      <c r="J38" s="10">
        <v>34</v>
      </c>
      <c r="K38" s="16">
        <v>0</v>
      </c>
      <c r="L38" s="16">
        <v>0</v>
      </c>
      <c r="M38" s="10">
        <v>264</v>
      </c>
      <c r="N38" s="16">
        <v>2</v>
      </c>
    </row>
    <row r="39" spans="1:14" x14ac:dyDescent="0.25">
      <c r="A39" s="4">
        <v>29</v>
      </c>
      <c r="B39" s="13" t="s">
        <v>73</v>
      </c>
      <c r="C39" s="9" t="s">
        <v>75</v>
      </c>
      <c r="D39" s="14">
        <v>122</v>
      </c>
      <c r="E39" s="15">
        <v>182</v>
      </c>
      <c r="F39" s="14">
        <v>166</v>
      </c>
      <c r="G39" s="14">
        <v>119</v>
      </c>
      <c r="H39" s="14">
        <v>18</v>
      </c>
      <c r="I39" s="17">
        <v>1</v>
      </c>
      <c r="J39" s="10">
        <v>127</v>
      </c>
      <c r="K39" s="16">
        <v>0</v>
      </c>
      <c r="L39" s="16">
        <v>0</v>
      </c>
      <c r="M39" s="10">
        <v>177</v>
      </c>
      <c r="N39" s="16">
        <v>0</v>
      </c>
    </row>
    <row r="40" spans="1:14" x14ac:dyDescent="0.25">
      <c r="A40" s="4">
        <v>30</v>
      </c>
      <c r="B40" s="13" t="s">
        <v>76</v>
      </c>
      <c r="C40" s="9" t="s">
        <v>77</v>
      </c>
      <c r="D40" s="14">
        <v>19</v>
      </c>
      <c r="E40" s="15">
        <v>26</v>
      </c>
      <c r="F40" s="14">
        <v>24</v>
      </c>
      <c r="G40" s="14">
        <v>10</v>
      </c>
      <c r="H40" s="14">
        <v>11</v>
      </c>
      <c r="I40" s="17">
        <v>0</v>
      </c>
      <c r="J40" s="10">
        <v>34</v>
      </c>
      <c r="K40" s="16">
        <v>0</v>
      </c>
      <c r="L40" s="16">
        <v>0</v>
      </c>
      <c r="M40" s="10">
        <v>11</v>
      </c>
      <c r="N40" s="16">
        <v>0</v>
      </c>
    </row>
    <row r="41" spans="1:14" x14ac:dyDescent="0.25">
      <c r="A41" s="4">
        <v>31</v>
      </c>
      <c r="B41" s="21" t="s">
        <v>78</v>
      </c>
      <c r="C41" s="9" t="s">
        <v>79</v>
      </c>
      <c r="D41" s="14">
        <v>96</v>
      </c>
      <c r="E41" s="15">
        <v>141</v>
      </c>
      <c r="F41" s="14">
        <v>162</v>
      </c>
      <c r="G41" s="14">
        <v>75</v>
      </c>
      <c r="H41" s="14">
        <v>0</v>
      </c>
      <c r="I41" s="17">
        <v>0</v>
      </c>
      <c r="J41" s="10">
        <v>235</v>
      </c>
      <c r="K41" s="16">
        <v>0</v>
      </c>
      <c r="L41" s="16">
        <v>0</v>
      </c>
      <c r="M41" s="10">
        <v>2</v>
      </c>
      <c r="N41" s="16">
        <v>0</v>
      </c>
    </row>
    <row r="42" spans="1:14" x14ac:dyDescent="0.25">
      <c r="A42" s="4">
        <v>32</v>
      </c>
      <c r="B42" s="21" t="s">
        <v>78</v>
      </c>
      <c r="C42" s="9" t="s">
        <v>80</v>
      </c>
      <c r="D42" s="14">
        <v>114</v>
      </c>
      <c r="E42" s="15">
        <v>168</v>
      </c>
      <c r="F42" s="14">
        <v>104</v>
      </c>
      <c r="G42" s="14">
        <v>124</v>
      </c>
      <c r="H42" s="14">
        <v>52</v>
      </c>
      <c r="I42" s="17">
        <v>2</v>
      </c>
      <c r="J42" s="10">
        <v>0</v>
      </c>
      <c r="K42" s="16">
        <v>0</v>
      </c>
      <c r="L42" s="16">
        <v>0</v>
      </c>
      <c r="M42" s="10">
        <v>282</v>
      </c>
      <c r="N42" s="16">
        <v>0</v>
      </c>
    </row>
    <row r="43" spans="1:14" x14ac:dyDescent="0.25">
      <c r="A43" s="4">
        <v>33</v>
      </c>
      <c r="B43" s="21" t="s">
        <v>78</v>
      </c>
      <c r="C43" s="9" t="s">
        <v>81</v>
      </c>
      <c r="D43" s="14">
        <v>74</v>
      </c>
      <c r="E43" s="15">
        <v>77</v>
      </c>
      <c r="F43" s="14">
        <v>115</v>
      </c>
      <c r="G43" s="14">
        <v>35</v>
      </c>
      <c r="H43" s="14">
        <v>1</v>
      </c>
      <c r="I43" s="17">
        <v>0</v>
      </c>
      <c r="J43" s="10">
        <v>139</v>
      </c>
      <c r="K43" s="16">
        <v>0</v>
      </c>
      <c r="L43" s="16">
        <v>1</v>
      </c>
      <c r="M43" s="10">
        <v>11</v>
      </c>
      <c r="N43" s="16">
        <v>0</v>
      </c>
    </row>
    <row r="44" spans="1:14" x14ac:dyDescent="0.25">
      <c r="A44" s="4">
        <v>34</v>
      </c>
      <c r="B44" s="21" t="s">
        <v>78</v>
      </c>
      <c r="C44" s="9" t="s">
        <v>82</v>
      </c>
      <c r="D44" s="14">
        <v>101</v>
      </c>
      <c r="E44" s="15">
        <v>116</v>
      </c>
      <c r="F44" s="14">
        <v>72</v>
      </c>
      <c r="G44" s="14">
        <v>142</v>
      </c>
      <c r="H44" s="14">
        <v>3</v>
      </c>
      <c r="I44" s="17">
        <v>0</v>
      </c>
      <c r="J44" s="10">
        <v>216</v>
      </c>
      <c r="K44" s="16">
        <v>0</v>
      </c>
      <c r="L44" s="16">
        <v>0</v>
      </c>
      <c r="M44" s="10">
        <v>1</v>
      </c>
      <c r="N44" s="16">
        <v>0</v>
      </c>
    </row>
    <row r="45" spans="1:14" x14ac:dyDescent="0.25">
      <c r="A45" s="4">
        <v>35</v>
      </c>
      <c r="B45" s="21" t="s">
        <v>83</v>
      </c>
      <c r="C45" s="9" t="s">
        <v>84</v>
      </c>
      <c r="D45" s="14">
        <v>253</v>
      </c>
      <c r="E45" s="15">
        <v>260</v>
      </c>
      <c r="F45" s="14">
        <v>325</v>
      </c>
      <c r="G45" s="14">
        <v>167</v>
      </c>
      <c r="H45" s="14">
        <v>21</v>
      </c>
      <c r="I45" s="17">
        <v>0</v>
      </c>
      <c r="J45" s="10">
        <v>1</v>
      </c>
      <c r="K45" s="16">
        <v>0</v>
      </c>
      <c r="L45" s="16">
        <v>1</v>
      </c>
      <c r="M45" s="10">
        <v>511</v>
      </c>
      <c r="N45" s="16">
        <v>0</v>
      </c>
    </row>
    <row r="46" spans="1:14" x14ac:dyDescent="0.25">
      <c r="A46" s="4">
        <v>36</v>
      </c>
      <c r="B46" s="21" t="s">
        <v>83</v>
      </c>
      <c r="C46" s="9" t="s">
        <v>85</v>
      </c>
      <c r="D46" s="14">
        <v>132</v>
      </c>
      <c r="E46" s="15">
        <v>166</v>
      </c>
      <c r="F46" s="14">
        <v>233</v>
      </c>
      <c r="G46" s="14">
        <v>58</v>
      </c>
      <c r="H46" s="14">
        <v>7</v>
      </c>
      <c r="I46" s="17">
        <v>0</v>
      </c>
      <c r="J46" s="10">
        <v>0</v>
      </c>
      <c r="K46" s="16">
        <v>0</v>
      </c>
      <c r="L46" s="16">
        <v>1</v>
      </c>
      <c r="M46" s="10">
        <v>297</v>
      </c>
      <c r="N46" s="16">
        <v>0</v>
      </c>
    </row>
    <row r="47" spans="1:14" x14ac:dyDescent="0.25">
      <c r="A47" s="4">
        <v>37</v>
      </c>
      <c r="B47" s="21" t="s">
        <v>37</v>
      </c>
      <c r="C47" s="9" t="s">
        <v>38</v>
      </c>
      <c r="D47" s="14">
        <v>77</v>
      </c>
      <c r="E47" s="15">
        <v>72</v>
      </c>
      <c r="F47" s="14">
        <v>78</v>
      </c>
      <c r="G47" s="14">
        <v>62</v>
      </c>
      <c r="H47" s="14">
        <v>9</v>
      </c>
      <c r="I47" s="17">
        <v>0</v>
      </c>
      <c r="J47" s="10">
        <v>138</v>
      </c>
      <c r="K47" s="16">
        <v>0</v>
      </c>
      <c r="L47" s="16">
        <v>0</v>
      </c>
      <c r="M47" s="10">
        <v>11</v>
      </c>
      <c r="N47" s="16">
        <v>0</v>
      </c>
    </row>
    <row r="48" spans="1:14" x14ac:dyDescent="0.25">
      <c r="A48" s="4">
        <v>38</v>
      </c>
      <c r="B48" s="21" t="s">
        <v>37</v>
      </c>
      <c r="C48" s="9" t="s">
        <v>86</v>
      </c>
      <c r="D48" s="14">
        <v>55</v>
      </c>
      <c r="E48" s="15">
        <v>71</v>
      </c>
      <c r="F48" s="14">
        <v>45</v>
      </c>
      <c r="G48" s="14">
        <v>63</v>
      </c>
      <c r="H48" s="14">
        <v>18</v>
      </c>
      <c r="I48" s="17">
        <v>0</v>
      </c>
      <c r="J48" s="10">
        <v>98</v>
      </c>
      <c r="K48" s="16"/>
      <c r="L48" s="16">
        <v>0</v>
      </c>
      <c r="M48" s="10">
        <v>28</v>
      </c>
      <c r="N48" s="16">
        <v>0</v>
      </c>
    </row>
    <row r="49" spans="1:14" x14ac:dyDescent="0.25">
      <c r="A49" s="4">
        <v>39</v>
      </c>
      <c r="B49" s="21" t="s">
        <v>87</v>
      </c>
      <c r="C49" s="9" t="s">
        <v>88</v>
      </c>
      <c r="D49" s="14">
        <v>14</v>
      </c>
      <c r="E49" s="15">
        <v>36</v>
      </c>
      <c r="F49" s="14">
        <v>8</v>
      </c>
      <c r="G49" s="14">
        <v>39</v>
      </c>
      <c r="H49" s="14">
        <v>3</v>
      </c>
      <c r="I49" s="17">
        <v>0</v>
      </c>
      <c r="J49" s="10">
        <v>0</v>
      </c>
      <c r="K49" s="16">
        <v>0</v>
      </c>
      <c r="L49" s="16">
        <v>0</v>
      </c>
      <c r="M49" s="10">
        <v>50</v>
      </c>
      <c r="N49" s="16">
        <v>0</v>
      </c>
    </row>
    <row r="50" spans="1:14" x14ac:dyDescent="0.25">
      <c r="A50" s="4">
        <v>40</v>
      </c>
      <c r="B50" s="21" t="s">
        <v>87</v>
      </c>
      <c r="C50" s="9" t="s">
        <v>89</v>
      </c>
      <c r="D50" s="14">
        <v>25</v>
      </c>
      <c r="E50" s="15">
        <v>25</v>
      </c>
      <c r="F50" s="14">
        <v>33</v>
      </c>
      <c r="G50" s="14">
        <v>16</v>
      </c>
      <c r="H50" s="14">
        <v>1</v>
      </c>
      <c r="I50" s="17">
        <v>0</v>
      </c>
      <c r="J50" s="10">
        <v>0</v>
      </c>
      <c r="K50" s="16">
        <v>0</v>
      </c>
      <c r="L50" s="16">
        <v>0</v>
      </c>
      <c r="M50" s="10">
        <v>50</v>
      </c>
      <c r="N50" s="16">
        <v>0</v>
      </c>
    </row>
    <row r="51" spans="1:14" x14ac:dyDescent="0.25">
      <c r="A51" s="4">
        <v>41</v>
      </c>
      <c r="B51" s="21" t="s">
        <v>90</v>
      </c>
      <c r="C51" s="9" t="s">
        <v>91</v>
      </c>
      <c r="D51" s="14">
        <v>101</v>
      </c>
      <c r="E51" s="15">
        <v>98</v>
      </c>
      <c r="F51" s="14">
        <v>40</v>
      </c>
      <c r="G51" s="14">
        <v>159</v>
      </c>
      <c r="H51" s="14">
        <v>0</v>
      </c>
      <c r="I51" s="17">
        <v>0</v>
      </c>
      <c r="J51" s="10">
        <v>130</v>
      </c>
      <c r="K51" s="16">
        <v>0</v>
      </c>
      <c r="L51" s="16">
        <v>0</v>
      </c>
      <c r="M51" s="10">
        <v>69</v>
      </c>
      <c r="N51" s="16">
        <v>0</v>
      </c>
    </row>
    <row r="52" spans="1:14" x14ac:dyDescent="0.25">
      <c r="A52" s="4">
        <v>42</v>
      </c>
      <c r="B52" s="21" t="s">
        <v>90</v>
      </c>
      <c r="C52" s="9" t="s">
        <v>92</v>
      </c>
      <c r="D52" s="14">
        <v>48</v>
      </c>
      <c r="E52" s="15">
        <v>82</v>
      </c>
      <c r="F52" s="14">
        <v>61</v>
      </c>
      <c r="G52" s="14">
        <v>61</v>
      </c>
      <c r="H52" s="14">
        <v>8</v>
      </c>
      <c r="I52" s="17">
        <v>0</v>
      </c>
      <c r="J52" s="10">
        <v>130</v>
      </c>
      <c r="K52" s="16">
        <v>0</v>
      </c>
      <c r="L52" s="16">
        <v>0</v>
      </c>
      <c r="M52" s="22">
        <v>0</v>
      </c>
      <c r="N52" s="16">
        <v>0</v>
      </c>
    </row>
    <row r="53" spans="1:14" x14ac:dyDescent="0.25">
      <c r="A53" s="4">
        <v>43</v>
      </c>
      <c r="B53" s="21" t="s">
        <v>93</v>
      </c>
      <c r="C53" s="9" t="s">
        <v>94</v>
      </c>
      <c r="D53" s="14">
        <v>37</v>
      </c>
      <c r="E53" s="15">
        <v>117</v>
      </c>
      <c r="F53" s="14">
        <v>101</v>
      </c>
      <c r="G53" s="14">
        <v>40</v>
      </c>
      <c r="H53" s="14">
        <v>13</v>
      </c>
      <c r="I53" s="17">
        <v>0</v>
      </c>
      <c r="J53" s="10">
        <v>0</v>
      </c>
      <c r="K53" s="16">
        <v>0</v>
      </c>
      <c r="L53" s="16">
        <v>0</v>
      </c>
      <c r="M53" s="10">
        <v>154</v>
      </c>
      <c r="N53" s="16">
        <v>0</v>
      </c>
    </row>
    <row r="54" spans="1:14" x14ac:dyDescent="0.25">
      <c r="A54" s="4">
        <v>44</v>
      </c>
      <c r="B54" s="21" t="s">
        <v>93</v>
      </c>
      <c r="C54" s="9" t="s">
        <v>95</v>
      </c>
      <c r="D54" s="14">
        <v>26</v>
      </c>
      <c r="E54" s="15">
        <v>39</v>
      </c>
      <c r="F54" s="14">
        <v>28</v>
      </c>
      <c r="G54" s="14">
        <v>20</v>
      </c>
      <c r="H54" s="14">
        <v>16</v>
      </c>
      <c r="I54" s="17">
        <v>1</v>
      </c>
      <c r="J54" s="10">
        <v>0</v>
      </c>
      <c r="K54" s="16">
        <v>0</v>
      </c>
      <c r="L54" s="16">
        <v>0</v>
      </c>
      <c r="M54" s="10">
        <v>65</v>
      </c>
      <c r="N54" s="16">
        <v>0</v>
      </c>
    </row>
    <row r="55" spans="1:14" x14ac:dyDescent="0.25">
      <c r="A55" s="100" t="s">
        <v>96</v>
      </c>
      <c r="B55" s="100"/>
      <c r="C55" s="100"/>
      <c r="D55" s="23">
        <f t="shared" ref="D55:N55" si="0">SUM(D11:D54)</f>
        <v>3665</v>
      </c>
      <c r="E55" s="24">
        <f t="shared" si="0"/>
        <v>4940</v>
      </c>
      <c r="F55" s="23">
        <f t="shared" si="0"/>
        <v>3998</v>
      </c>
      <c r="G55" s="23">
        <f t="shared" si="0"/>
        <v>3677</v>
      </c>
      <c r="H55" s="23">
        <f t="shared" si="0"/>
        <v>887</v>
      </c>
      <c r="I55" s="25">
        <f t="shared" si="0"/>
        <v>43</v>
      </c>
      <c r="J55" s="23">
        <f t="shared" si="0"/>
        <v>2395</v>
      </c>
      <c r="K55" s="25">
        <f t="shared" si="0"/>
        <v>92</v>
      </c>
      <c r="L55" s="24">
        <f t="shared" si="0"/>
        <v>76</v>
      </c>
      <c r="M55" s="23">
        <f t="shared" si="0"/>
        <v>6039</v>
      </c>
      <c r="N55" s="26">
        <f t="shared" si="0"/>
        <v>3</v>
      </c>
    </row>
  </sheetData>
  <mergeCells count="13">
    <mergeCell ref="F9:I9"/>
    <mergeCell ref="J9:N9"/>
    <mergeCell ref="K1:N1"/>
    <mergeCell ref="A3:N3"/>
    <mergeCell ref="A4:N4"/>
    <mergeCell ref="A5:N5"/>
    <mergeCell ref="A6:N6"/>
    <mergeCell ref="A7:N7"/>
    <mergeCell ref="A55:C55"/>
    <mergeCell ref="A9:A10"/>
    <mergeCell ref="B9:B10"/>
    <mergeCell ref="C9:C10"/>
    <mergeCell ref="D9:E9"/>
  </mergeCells>
  <pageMargins left="0.70000000000000007" right="0.70000000000000007" top="0.75" bottom="0.75" header="0.30000000000000004" footer="0.30000000000000004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6"/>
  <sheetViews>
    <sheetView workbookViewId="0"/>
  </sheetViews>
  <sheetFormatPr baseColWidth="10" defaultRowHeight="15" x14ac:dyDescent="0.25"/>
  <cols>
    <col min="1" max="1" width="4.140625" bestFit="1" customWidth="1"/>
    <col min="2" max="2" width="18.140625" customWidth="1"/>
    <col min="3" max="3" width="24.140625" bestFit="1" customWidth="1"/>
    <col min="4" max="13" width="11.42578125" customWidth="1"/>
    <col min="14" max="14" width="12.7109375" customWidth="1"/>
    <col min="15" max="15" width="11.42578125" customWidth="1"/>
  </cols>
  <sheetData>
    <row r="1" spans="1:15" ht="21" x14ac:dyDescent="0.25">
      <c r="A1" s="1"/>
      <c r="K1" s="96" t="s">
        <v>45</v>
      </c>
      <c r="L1" s="96"/>
      <c r="M1" s="96"/>
      <c r="N1" s="96"/>
    </row>
    <row r="3" spans="1:15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5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5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5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5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5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5" ht="78.75" x14ac:dyDescent="0.25">
      <c r="A10" s="93"/>
      <c r="B10" s="93"/>
      <c r="C10" s="93"/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7" t="s">
        <v>23</v>
      </c>
    </row>
    <row r="11" spans="1:15" x14ac:dyDescent="0.25">
      <c r="A11" s="27">
        <v>1</v>
      </c>
      <c r="B11" s="27" t="s">
        <v>33</v>
      </c>
      <c r="C11" s="27" t="s">
        <v>33</v>
      </c>
      <c r="D11" s="27">
        <v>489</v>
      </c>
      <c r="E11" s="27">
        <v>511</v>
      </c>
      <c r="F11" s="27">
        <v>334</v>
      </c>
      <c r="G11" s="27">
        <v>557</v>
      </c>
      <c r="H11" s="27">
        <v>106</v>
      </c>
      <c r="I11" s="27">
        <v>3</v>
      </c>
      <c r="J11" s="27">
        <v>0</v>
      </c>
      <c r="K11" s="27">
        <v>0</v>
      </c>
      <c r="L11" s="27">
        <v>0</v>
      </c>
      <c r="M11" s="27">
        <v>1000</v>
      </c>
      <c r="N11" s="27">
        <v>0</v>
      </c>
    </row>
    <row r="12" spans="1:15" x14ac:dyDescent="0.25">
      <c r="A12" s="27">
        <v>2</v>
      </c>
      <c r="B12" s="27" t="s">
        <v>33</v>
      </c>
      <c r="C12" s="27" t="s">
        <v>35</v>
      </c>
      <c r="D12" s="27">
        <v>97</v>
      </c>
      <c r="E12" s="27">
        <v>53</v>
      </c>
      <c r="F12" s="27">
        <v>37</v>
      </c>
      <c r="G12" s="27">
        <v>89</v>
      </c>
      <c r="H12" s="27">
        <v>21</v>
      </c>
      <c r="I12" s="27">
        <v>3</v>
      </c>
      <c r="J12" s="27">
        <v>7</v>
      </c>
      <c r="K12" s="27">
        <v>0</v>
      </c>
      <c r="L12" s="27">
        <v>0</v>
      </c>
      <c r="M12" s="27">
        <v>143</v>
      </c>
      <c r="N12" s="27">
        <v>0</v>
      </c>
      <c r="O12" s="28"/>
    </row>
    <row r="13" spans="1:15" x14ac:dyDescent="0.25">
      <c r="A13" s="29">
        <v>3</v>
      </c>
      <c r="B13" s="27" t="s">
        <v>33</v>
      </c>
      <c r="C13" s="27" t="s">
        <v>97</v>
      </c>
      <c r="D13" s="29">
        <v>36</v>
      </c>
      <c r="E13" s="29">
        <v>64</v>
      </c>
      <c r="F13" s="29">
        <v>31</v>
      </c>
      <c r="G13" s="29">
        <v>50</v>
      </c>
      <c r="H13" s="29">
        <v>18</v>
      </c>
      <c r="I13" s="29">
        <v>1</v>
      </c>
      <c r="J13" s="29">
        <v>65</v>
      </c>
      <c r="K13" s="29">
        <v>3</v>
      </c>
      <c r="L13" s="29">
        <v>0</v>
      </c>
      <c r="M13" s="29">
        <v>32</v>
      </c>
      <c r="N13" s="29">
        <v>0</v>
      </c>
    </row>
    <row r="14" spans="1:15" x14ac:dyDescent="0.25">
      <c r="A14" s="29">
        <v>4</v>
      </c>
      <c r="B14" s="29" t="s">
        <v>33</v>
      </c>
      <c r="C14" s="29" t="s">
        <v>36</v>
      </c>
      <c r="D14" s="27">
        <v>43</v>
      </c>
      <c r="E14" s="27">
        <v>57</v>
      </c>
      <c r="F14" s="27">
        <v>48</v>
      </c>
      <c r="G14" s="27">
        <v>41</v>
      </c>
      <c r="H14" s="27">
        <v>10</v>
      </c>
      <c r="I14" s="27">
        <v>1</v>
      </c>
      <c r="J14" s="27">
        <v>0</v>
      </c>
      <c r="K14" s="27">
        <v>0</v>
      </c>
      <c r="L14" s="27">
        <v>0</v>
      </c>
      <c r="M14" s="27">
        <v>100</v>
      </c>
      <c r="N14" s="27">
        <v>0</v>
      </c>
    </row>
    <row r="15" spans="1:15" x14ac:dyDescent="0.25">
      <c r="A15" s="27">
        <v>5</v>
      </c>
      <c r="B15" s="27" t="s">
        <v>33</v>
      </c>
      <c r="C15" s="27" t="s">
        <v>34</v>
      </c>
      <c r="D15" s="27">
        <v>80</v>
      </c>
      <c r="E15" s="27">
        <v>70</v>
      </c>
      <c r="F15" s="27">
        <v>76</v>
      </c>
      <c r="G15" s="27">
        <v>64</v>
      </c>
      <c r="H15" s="27">
        <v>10</v>
      </c>
      <c r="I15" s="27">
        <v>0</v>
      </c>
      <c r="J15" s="27">
        <v>0</v>
      </c>
      <c r="K15" s="27">
        <v>0</v>
      </c>
      <c r="L15" s="27">
        <v>0</v>
      </c>
      <c r="M15" s="27">
        <v>150</v>
      </c>
      <c r="N15" s="27">
        <v>0</v>
      </c>
    </row>
    <row r="16" spans="1:15" x14ac:dyDescent="0.25">
      <c r="A16" s="29">
        <v>6</v>
      </c>
      <c r="B16" s="27" t="s">
        <v>98</v>
      </c>
      <c r="C16" s="27" t="s">
        <v>99</v>
      </c>
      <c r="D16" s="27">
        <v>20</v>
      </c>
      <c r="E16" s="27">
        <v>30</v>
      </c>
      <c r="F16" s="27">
        <v>3</v>
      </c>
      <c r="G16" s="27">
        <v>39</v>
      </c>
      <c r="H16" s="29">
        <v>8</v>
      </c>
      <c r="I16" s="27">
        <v>0</v>
      </c>
      <c r="J16" s="27">
        <v>0</v>
      </c>
      <c r="K16" s="27">
        <v>0</v>
      </c>
      <c r="L16" s="27">
        <v>0</v>
      </c>
      <c r="M16" s="27">
        <v>50</v>
      </c>
      <c r="N16" s="27">
        <v>0</v>
      </c>
    </row>
    <row r="17" spans="1:14" x14ac:dyDescent="0.25">
      <c r="A17" s="30">
        <v>7</v>
      </c>
      <c r="B17" s="31" t="s">
        <v>98</v>
      </c>
      <c r="C17" s="29" t="s">
        <v>57</v>
      </c>
      <c r="D17" s="27">
        <v>22</v>
      </c>
      <c r="E17" s="27">
        <v>28</v>
      </c>
      <c r="F17" s="27">
        <v>9</v>
      </c>
      <c r="G17" s="27">
        <v>37</v>
      </c>
      <c r="H17" s="27">
        <v>4</v>
      </c>
      <c r="I17" s="27">
        <v>0</v>
      </c>
      <c r="J17" s="27">
        <v>0</v>
      </c>
      <c r="K17" s="27">
        <v>0</v>
      </c>
      <c r="L17" s="27">
        <v>0</v>
      </c>
      <c r="M17" s="27">
        <v>50</v>
      </c>
      <c r="N17" s="27">
        <v>0</v>
      </c>
    </row>
    <row r="18" spans="1:14" x14ac:dyDescent="0.25">
      <c r="A18" s="102" t="s">
        <v>96</v>
      </c>
      <c r="B18" s="102"/>
      <c r="C18" s="102"/>
      <c r="D18" s="32">
        <f t="shared" ref="D18:N18" si="0">SUM(D11:D17)</f>
        <v>787</v>
      </c>
      <c r="E18" s="32">
        <f t="shared" si="0"/>
        <v>813</v>
      </c>
      <c r="F18" s="32">
        <f t="shared" si="0"/>
        <v>538</v>
      </c>
      <c r="G18" s="32">
        <f t="shared" si="0"/>
        <v>877</v>
      </c>
      <c r="H18" s="32">
        <f t="shared" si="0"/>
        <v>177</v>
      </c>
      <c r="I18" s="32">
        <f t="shared" si="0"/>
        <v>8</v>
      </c>
      <c r="J18" s="32">
        <f t="shared" si="0"/>
        <v>72</v>
      </c>
      <c r="K18" s="32">
        <f t="shared" si="0"/>
        <v>3</v>
      </c>
      <c r="L18" s="32">
        <f t="shared" si="0"/>
        <v>0</v>
      </c>
      <c r="M18" s="32">
        <f t="shared" si="0"/>
        <v>1525</v>
      </c>
      <c r="N18" s="32">
        <f t="shared" si="0"/>
        <v>0</v>
      </c>
    </row>
    <row r="19" spans="1:14" x14ac:dyDescent="0.25">
      <c r="A19" s="33"/>
      <c r="B19" s="33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x14ac:dyDescent="0.25">
      <c r="A20" s="33"/>
      <c r="B20" s="33"/>
      <c r="C20" s="3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x14ac:dyDescent="0.25">
      <c r="A21" s="27"/>
      <c r="B21" s="35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x14ac:dyDescent="0.25">
      <c r="A22" s="33"/>
      <c r="B22" s="38"/>
      <c r="C22" s="39"/>
      <c r="D22" s="29"/>
      <c r="E22" s="29"/>
      <c r="F22" s="27"/>
      <c r="G22" s="27"/>
      <c r="H22" s="27"/>
      <c r="I22" s="27"/>
      <c r="J22" s="27"/>
      <c r="K22" s="27"/>
      <c r="L22" s="27"/>
      <c r="M22" s="27"/>
      <c r="N22" s="27"/>
    </row>
    <row r="23" spans="1:14" x14ac:dyDescent="0.25">
      <c r="A23" s="33"/>
      <c r="B23" s="38"/>
      <c r="C23" s="40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x14ac:dyDescent="0.25">
      <c r="A24" s="33"/>
      <c r="B24" s="35"/>
      <c r="C24" s="36"/>
      <c r="D24" s="27"/>
      <c r="E24" s="27"/>
      <c r="F24" s="27"/>
      <c r="G24" s="27"/>
      <c r="H24" s="27"/>
      <c r="I24" s="41"/>
      <c r="J24" s="27"/>
      <c r="K24" s="27"/>
      <c r="L24" s="27"/>
      <c r="M24" s="27"/>
      <c r="N24" s="27"/>
    </row>
    <row r="25" spans="1:14" x14ac:dyDescent="0.25">
      <c r="A25" s="33"/>
      <c r="B25" s="18"/>
      <c r="C25" s="42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25">
      <c r="A26" s="33"/>
      <c r="B26" s="33"/>
      <c r="C26" s="34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</sheetData>
  <mergeCells count="13">
    <mergeCell ref="F9:I9"/>
    <mergeCell ref="J9:N9"/>
    <mergeCell ref="K1:N1"/>
    <mergeCell ref="A3:N3"/>
    <mergeCell ref="A4:N4"/>
    <mergeCell ref="A5:N5"/>
    <mergeCell ref="A6:N6"/>
    <mergeCell ref="A7:N7"/>
    <mergeCell ref="A18:C18"/>
    <mergeCell ref="A9:A10"/>
    <mergeCell ref="B9:B10"/>
    <mergeCell ref="C9:C10"/>
    <mergeCell ref="D9:E9"/>
  </mergeCells>
  <pageMargins left="0.70000000000000007" right="0.70000000000000007" top="0.75" bottom="0.75" header="0.30000000000000004" footer="0.30000000000000004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0"/>
  <sheetViews>
    <sheetView workbookViewId="0"/>
  </sheetViews>
  <sheetFormatPr baseColWidth="10" defaultRowHeight="15" x14ac:dyDescent="0.25"/>
  <cols>
    <col min="1" max="1" width="4.7109375" customWidth="1"/>
    <col min="2" max="2" width="26.140625" customWidth="1"/>
    <col min="3" max="3" width="32" bestFit="1" customWidth="1"/>
    <col min="4" max="9" width="11.42578125" customWidth="1"/>
    <col min="10" max="10" width="6.42578125" bestFit="1" customWidth="1"/>
    <col min="11" max="13" width="11.42578125" customWidth="1"/>
    <col min="14" max="14" width="13" customWidth="1"/>
    <col min="15" max="15" width="11.42578125" customWidth="1"/>
  </cols>
  <sheetData>
    <row r="1" spans="1:14" ht="21" x14ac:dyDescent="0.25">
      <c r="A1" s="1"/>
      <c r="K1" s="96" t="s">
        <v>100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7" t="s">
        <v>23</v>
      </c>
    </row>
    <row r="11" spans="1:14" x14ac:dyDescent="0.25">
      <c r="A11" s="4">
        <v>1</v>
      </c>
      <c r="B11" s="8" t="s">
        <v>46</v>
      </c>
      <c r="C11" s="9" t="s">
        <v>101</v>
      </c>
      <c r="D11" s="10">
        <v>47</v>
      </c>
      <c r="E11" s="10">
        <v>66</v>
      </c>
      <c r="F11" s="43">
        <v>66</v>
      </c>
      <c r="G11" s="43">
        <v>32</v>
      </c>
      <c r="H11" s="43">
        <v>14</v>
      </c>
      <c r="I11" s="43">
        <v>1</v>
      </c>
      <c r="J11" s="10">
        <v>103</v>
      </c>
      <c r="K11" s="10">
        <v>0</v>
      </c>
      <c r="L11" s="10">
        <v>0</v>
      </c>
      <c r="M11" s="10">
        <v>10</v>
      </c>
      <c r="N11" s="10">
        <v>0</v>
      </c>
    </row>
    <row r="12" spans="1:14" x14ac:dyDescent="0.25">
      <c r="A12" s="4">
        <v>2</v>
      </c>
      <c r="B12" s="8" t="s">
        <v>46</v>
      </c>
      <c r="C12" s="9" t="s">
        <v>47</v>
      </c>
      <c r="D12" s="10">
        <v>148</v>
      </c>
      <c r="E12" s="10">
        <v>148</v>
      </c>
      <c r="F12" s="43">
        <v>210</v>
      </c>
      <c r="G12" s="43">
        <v>61</v>
      </c>
      <c r="H12" s="43">
        <v>21</v>
      </c>
      <c r="I12" s="43">
        <v>4</v>
      </c>
      <c r="J12" s="10">
        <v>287</v>
      </c>
      <c r="K12" s="10">
        <v>1</v>
      </c>
      <c r="L12" s="10">
        <v>0</v>
      </c>
      <c r="M12" s="10">
        <v>8</v>
      </c>
      <c r="N12" s="10">
        <v>0</v>
      </c>
    </row>
    <row r="13" spans="1:14" x14ac:dyDescent="0.25">
      <c r="A13" s="4">
        <v>3</v>
      </c>
      <c r="B13" s="8" t="s">
        <v>48</v>
      </c>
      <c r="C13" s="9" t="s">
        <v>49</v>
      </c>
      <c r="D13" s="10">
        <v>17</v>
      </c>
      <c r="E13" s="10">
        <v>34</v>
      </c>
      <c r="F13" s="43">
        <v>6</v>
      </c>
      <c r="G13" s="43">
        <v>31</v>
      </c>
      <c r="H13" s="43">
        <v>10</v>
      </c>
      <c r="I13" s="43">
        <v>4</v>
      </c>
      <c r="J13" s="10">
        <v>49</v>
      </c>
      <c r="K13" s="10">
        <v>0</v>
      </c>
      <c r="L13" s="10">
        <v>0</v>
      </c>
      <c r="M13" s="10">
        <v>2</v>
      </c>
      <c r="N13" s="10">
        <v>0</v>
      </c>
    </row>
    <row r="14" spans="1:14" x14ac:dyDescent="0.25">
      <c r="A14" s="4">
        <v>4</v>
      </c>
      <c r="B14" s="8" t="s">
        <v>28</v>
      </c>
      <c r="C14" s="9" t="s">
        <v>29</v>
      </c>
      <c r="D14" s="10">
        <v>4</v>
      </c>
      <c r="E14" s="10">
        <v>7</v>
      </c>
      <c r="F14" s="43">
        <v>6</v>
      </c>
      <c r="G14" s="43">
        <v>4</v>
      </c>
      <c r="H14" s="43">
        <v>1</v>
      </c>
      <c r="I14" s="43">
        <v>0</v>
      </c>
      <c r="J14" s="10">
        <v>0</v>
      </c>
      <c r="K14" s="10">
        <v>0</v>
      </c>
      <c r="L14" s="10">
        <v>0</v>
      </c>
      <c r="M14" s="10">
        <v>11</v>
      </c>
      <c r="N14" s="10">
        <v>0</v>
      </c>
    </row>
    <row r="15" spans="1:14" x14ac:dyDescent="0.25">
      <c r="A15" s="4">
        <v>5</v>
      </c>
      <c r="B15" s="8" t="s">
        <v>28</v>
      </c>
      <c r="C15" s="9" t="s">
        <v>51</v>
      </c>
      <c r="D15" s="10">
        <v>1</v>
      </c>
      <c r="E15" s="22">
        <v>0</v>
      </c>
      <c r="F15" s="43">
        <v>0</v>
      </c>
      <c r="G15" s="43">
        <v>1</v>
      </c>
      <c r="H15" s="43">
        <v>0</v>
      </c>
      <c r="I15" s="43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</row>
    <row r="16" spans="1:14" x14ac:dyDescent="0.25">
      <c r="A16" s="4">
        <v>6</v>
      </c>
      <c r="B16" s="8" t="s">
        <v>28</v>
      </c>
      <c r="C16" s="9" t="s">
        <v>52</v>
      </c>
      <c r="D16" s="10">
        <v>6</v>
      </c>
      <c r="E16" s="10">
        <v>15</v>
      </c>
      <c r="F16" s="43">
        <v>3</v>
      </c>
      <c r="G16" s="43">
        <v>7</v>
      </c>
      <c r="H16" s="43">
        <v>10</v>
      </c>
      <c r="I16" s="43">
        <v>1</v>
      </c>
      <c r="J16" s="10">
        <v>6</v>
      </c>
      <c r="K16" s="10">
        <v>0</v>
      </c>
      <c r="L16" s="10">
        <v>0</v>
      </c>
      <c r="M16" s="10">
        <v>15</v>
      </c>
      <c r="N16" s="10">
        <v>0</v>
      </c>
    </row>
    <row r="17" spans="1:14" x14ac:dyDescent="0.25">
      <c r="A17" s="4">
        <v>7</v>
      </c>
      <c r="B17" s="8" t="s">
        <v>28</v>
      </c>
      <c r="C17" s="9" t="s">
        <v>53</v>
      </c>
      <c r="D17" s="10">
        <v>2</v>
      </c>
      <c r="E17" s="10">
        <v>0</v>
      </c>
      <c r="F17" s="43">
        <v>2</v>
      </c>
      <c r="G17" s="43">
        <v>0</v>
      </c>
      <c r="H17" s="43">
        <v>0</v>
      </c>
      <c r="I17" s="43">
        <v>0</v>
      </c>
      <c r="J17" s="10">
        <v>2</v>
      </c>
      <c r="K17" s="10">
        <v>0</v>
      </c>
      <c r="L17" s="10">
        <v>0</v>
      </c>
      <c r="M17" s="10">
        <v>0</v>
      </c>
      <c r="N17" s="10">
        <v>0</v>
      </c>
    </row>
    <row r="18" spans="1:14" x14ac:dyDescent="0.25">
      <c r="A18" s="4">
        <v>8</v>
      </c>
      <c r="B18" s="8" t="s">
        <v>28</v>
      </c>
      <c r="C18" s="9" t="s">
        <v>54</v>
      </c>
      <c r="D18" s="10">
        <v>3</v>
      </c>
      <c r="E18" s="10">
        <v>3</v>
      </c>
      <c r="F18" s="43">
        <v>3</v>
      </c>
      <c r="G18" s="43">
        <v>2</v>
      </c>
      <c r="H18" s="43">
        <v>1</v>
      </c>
      <c r="I18" s="43">
        <v>0</v>
      </c>
      <c r="J18" s="10">
        <v>0</v>
      </c>
      <c r="K18" s="10">
        <v>0</v>
      </c>
      <c r="L18" s="10">
        <v>0</v>
      </c>
      <c r="M18" s="10">
        <v>6</v>
      </c>
      <c r="N18" s="10">
        <v>0</v>
      </c>
    </row>
    <row r="19" spans="1:14" x14ac:dyDescent="0.25">
      <c r="A19" s="4">
        <v>9</v>
      </c>
      <c r="B19" s="8" t="s">
        <v>55</v>
      </c>
      <c r="C19" s="9" t="s">
        <v>56</v>
      </c>
      <c r="D19" s="10">
        <v>26</v>
      </c>
      <c r="E19" s="10">
        <v>22</v>
      </c>
      <c r="F19" s="43">
        <v>21</v>
      </c>
      <c r="G19" s="43">
        <v>26</v>
      </c>
      <c r="H19" s="43">
        <v>1</v>
      </c>
      <c r="I19" s="43">
        <v>0</v>
      </c>
      <c r="J19" s="10">
        <v>0</v>
      </c>
      <c r="K19" s="10">
        <v>0</v>
      </c>
      <c r="L19" s="10">
        <v>0</v>
      </c>
      <c r="M19" s="10">
        <v>48</v>
      </c>
      <c r="N19" s="10">
        <v>0</v>
      </c>
    </row>
    <row r="20" spans="1:14" x14ac:dyDescent="0.25">
      <c r="A20" s="4">
        <v>10</v>
      </c>
      <c r="B20" s="8" t="s">
        <v>31</v>
      </c>
      <c r="C20" s="9" t="s">
        <v>32</v>
      </c>
      <c r="D20" s="10">
        <v>6</v>
      </c>
      <c r="E20" s="10">
        <v>11</v>
      </c>
      <c r="F20" s="43">
        <v>6</v>
      </c>
      <c r="G20" s="43">
        <v>5</v>
      </c>
      <c r="H20" s="43">
        <v>6</v>
      </c>
      <c r="I20" s="43">
        <v>0</v>
      </c>
      <c r="J20" s="10">
        <v>0</v>
      </c>
      <c r="K20" s="10">
        <v>0</v>
      </c>
      <c r="L20" s="10">
        <v>0</v>
      </c>
      <c r="M20" s="10">
        <v>17</v>
      </c>
      <c r="N20" s="10">
        <v>0</v>
      </c>
    </row>
    <row r="21" spans="1:14" x14ac:dyDescent="0.25">
      <c r="A21" s="4">
        <v>11</v>
      </c>
      <c r="B21" s="8" t="s">
        <v>31</v>
      </c>
      <c r="C21" s="9" t="s">
        <v>59</v>
      </c>
      <c r="D21" s="10">
        <v>3</v>
      </c>
      <c r="E21" s="10">
        <v>26</v>
      </c>
      <c r="F21" s="43">
        <v>17</v>
      </c>
      <c r="G21" s="43">
        <v>10</v>
      </c>
      <c r="H21" s="43">
        <v>2</v>
      </c>
      <c r="I21" s="43">
        <v>0</v>
      </c>
      <c r="J21" s="10">
        <v>0</v>
      </c>
      <c r="K21" s="10">
        <v>0</v>
      </c>
      <c r="L21" s="10">
        <v>0</v>
      </c>
      <c r="M21" s="10">
        <v>29</v>
      </c>
      <c r="N21" s="10">
        <v>0</v>
      </c>
    </row>
    <row r="22" spans="1:14" x14ac:dyDescent="0.25">
      <c r="A22" s="4">
        <v>12</v>
      </c>
      <c r="B22" s="8" t="s">
        <v>33</v>
      </c>
      <c r="C22" s="9" t="s">
        <v>33</v>
      </c>
      <c r="D22" s="10">
        <v>222</v>
      </c>
      <c r="E22" s="10">
        <v>205</v>
      </c>
      <c r="F22" s="43">
        <v>177</v>
      </c>
      <c r="G22" s="43">
        <v>173</v>
      </c>
      <c r="H22" s="43">
        <v>71</v>
      </c>
      <c r="I22" s="43">
        <v>6</v>
      </c>
      <c r="J22" s="10">
        <v>0</v>
      </c>
      <c r="K22" s="10">
        <v>0</v>
      </c>
      <c r="L22" s="10">
        <v>1</v>
      </c>
      <c r="M22" s="10">
        <v>426</v>
      </c>
      <c r="N22" s="10">
        <v>0</v>
      </c>
    </row>
    <row r="23" spans="1:14" x14ac:dyDescent="0.25">
      <c r="A23" s="4">
        <v>13</v>
      </c>
      <c r="B23" s="8" t="s">
        <v>33</v>
      </c>
      <c r="C23" s="9" t="s">
        <v>35</v>
      </c>
      <c r="D23" s="10">
        <v>20</v>
      </c>
      <c r="E23" s="10">
        <v>36</v>
      </c>
      <c r="F23" s="43">
        <v>23</v>
      </c>
      <c r="G23" s="43">
        <v>23</v>
      </c>
      <c r="H23" s="43">
        <v>9</v>
      </c>
      <c r="I23" s="43">
        <v>1</v>
      </c>
      <c r="J23" s="10">
        <v>2</v>
      </c>
      <c r="K23" s="10">
        <v>0</v>
      </c>
      <c r="L23" s="10">
        <v>0</v>
      </c>
      <c r="M23" s="10">
        <v>54</v>
      </c>
      <c r="N23" s="10">
        <v>0</v>
      </c>
    </row>
    <row r="24" spans="1:14" x14ac:dyDescent="0.25">
      <c r="A24" s="4">
        <v>14</v>
      </c>
      <c r="B24" s="8" t="s">
        <v>33</v>
      </c>
      <c r="C24" s="9" t="s">
        <v>60</v>
      </c>
      <c r="D24" s="10">
        <v>16</v>
      </c>
      <c r="E24" s="10">
        <v>25</v>
      </c>
      <c r="F24" s="43">
        <v>15</v>
      </c>
      <c r="G24" s="43">
        <v>21</v>
      </c>
      <c r="H24" s="43">
        <v>5</v>
      </c>
      <c r="I24" s="43">
        <v>0</v>
      </c>
      <c r="J24" s="10">
        <v>31</v>
      </c>
      <c r="K24" s="10">
        <v>1</v>
      </c>
      <c r="L24" s="10">
        <v>0</v>
      </c>
      <c r="M24" s="10">
        <v>9</v>
      </c>
      <c r="N24" s="10">
        <v>0</v>
      </c>
    </row>
    <row r="25" spans="1:14" x14ac:dyDescent="0.25">
      <c r="A25" s="4">
        <v>15</v>
      </c>
      <c r="B25" s="8" t="s">
        <v>33</v>
      </c>
      <c r="C25" s="9" t="s">
        <v>61</v>
      </c>
      <c r="D25" s="10">
        <v>48</v>
      </c>
      <c r="E25" s="10">
        <v>63</v>
      </c>
      <c r="F25" s="43">
        <v>39</v>
      </c>
      <c r="G25" s="43">
        <v>41</v>
      </c>
      <c r="H25" s="43">
        <v>29</v>
      </c>
      <c r="I25" s="43">
        <v>2</v>
      </c>
      <c r="J25" s="10">
        <v>3</v>
      </c>
      <c r="K25" s="10">
        <v>0</v>
      </c>
      <c r="L25" s="10">
        <v>0</v>
      </c>
      <c r="M25" s="10">
        <v>108</v>
      </c>
      <c r="N25" s="10">
        <v>0</v>
      </c>
    </row>
    <row r="26" spans="1:14" x14ac:dyDescent="0.25">
      <c r="A26" s="4">
        <v>16</v>
      </c>
      <c r="B26" s="8" t="s">
        <v>62</v>
      </c>
      <c r="C26" s="9" t="s">
        <v>63</v>
      </c>
      <c r="D26" s="10">
        <v>2</v>
      </c>
      <c r="E26" s="10">
        <v>1</v>
      </c>
      <c r="F26" s="43">
        <v>2</v>
      </c>
      <c r="G26" s="43">
        <v>1</v>
      </c>
      <c r="H26" s="43">
        <v>0</v>
      </c>
      <c r="I26" s="43">
        <v>0</v>
      </c>
      <c r="J26" s="10">
        <v>0</v>
      </c>
      <c r="K26" s="10">
        <v>0</v>
      </c>
      <c r="L26" s="10">
        <v>0</v>
      </c>
      <c r="M26" s="10">
        <v>3</v>
      </c>
      <c r="N26" s="10">
        <v>0</v>
      </c>
    </row>
    <row r="27" spans="1:14" x14ac:dyDescent="0.25">
      <c r="A27" s="4">
        <v>17</v>
      </c>
      <c r="B27" s="8" t="s">
        <v>62</v>
      </c>
      <c r="C27" s="9" t="s">
        <v>64</v>
      </c>
      <c r="D27" s="10">
        <v>27</v>
      </c>
      <c r="E27" s="10">
        <v>28</v>
      </c>
      <c r="F27" s="43">
        <v>19</v>
      </c>
      <c r="G27" s="43">
        <v>30</v>
      </c>
      <c r="H27" s="43">
        <v>6</v>
      </c>
      <c r="I27" s="43">
        <v>0</v>
      </c>
      <c r="J27" s="10">
        <v>0</v>
      </c>
      <c r="K27" s="10">
        <v>0</v>
      </c>
      <c r="L27" s="10">
        <v>0</v>
      </c>
      <c r="M27" s="10">
        <v>55</v>
      </c>
      <c r="N27" s="10">
        <v>0</v>
      </c>
    </row>
    <row r="28" spans="1:14" x14ac:dyDescent="0.25">
      <c r="A28" s="4">
        <v>18</v>
      </c>
      <c r="B28" s="8" t="s">
        <v>65</v>
      </c>
      <c r="C28" s="9" t="s">
        <v>66</v>
      </c>
      <c r="D28" s="10">
        <v>21</v>
      </c>
      <c r="E28" s="10">
        <v>34</v>
      </c>
      <c r="F28" s="43">
        <v>40</v>
      </c>
      <c r="G28" s="43">
        <v>14</v>
      </c>
      <c r="H28" s="43">
        <v>1</v>
      </c>
      <c r="I28" s="43">
        <v>0</v>
      </c>
      <c r="J28" s="10">
        <v>26</v>
      </c>
      <c r="K28" s="10">
        <v>0</v>
      </c>
      <c r="L28" s="10">
        <v>0</v>
      </c>
      <c r="M28" s="10">
        <v>29</v>
      </c>
      <c r="N28" s="10">
        <v>0</v>
      </c>
    </row>
    <row r="29" spans="1:14" x14ac:dyDescent="0.25">
      <c r="A29" s="4">
        <v>19</v>
      </c>
      <c r="B29" s="8" t="s">
        <v>65</v>
      </c>
      <c r="C29" s="9" t="s">
        <v>67</v>
      </c>
      <c r="D29" s="10">
        <v>40</v>
      </c>
      <c r="E29" s="10">
        <v>51</v>
      </c>
      <c r="F29" s="43">
        <v>35</v>
      </c>
      <c r="G29" s="43">
        <v>46</v>
      </c>
      <c r="H29" s="43">
        <v>9</v>
      </c>
      <c r="I29" s="43">
        <v>1</v>
      </c>
      <c r="J29" s="10">
        <v>24</v>
      </c>
      <c r="K29" s="10">
        <v>0</v>
      </c>
      <c r="L29" s="10">
        <v>14</v>
      </c>
      <c r="M29" s="10">
        <v>53</v>
      </c>
      <c r="N29" s="10">
        <v>0</v>
      </c>
    </row>
    <row r="30" spans="1:14" x14ac:dyDescent="0.25">
      <c r="A30" s="4">
        <v>20</v>
      </c>
      <c r="B30" s="8" t="s">
        <v>65</v>
      </c>
      <c r="C30" s="9" t="s">
        <v>68</v>
      </c>
      <c r="D30" s="10">
        <v>15</v>
      </c>
      <c r="E30" s="10">
        <v>8</v>
      </c>
      <c r="F30" s="43">
        <v>6</v>
      </c>
      <c r="G30" s="43">
        <v>17</v>
      </c>
      <c r="H30" s="43">
        <v>0</v>
      </c>
      <c r="I30" s="43">
        <v>0</v>
      </c>
      <c r="J30" s="10">
        <v>0</v>
      </c>
      <c r="K30" s="10">
        <v>0</v>
      </c>
      <c r="L30" s="10">
        <v>0</v>
      </c>
      <c r="M30" s="10">
        <v>23</v>
      </c>
      <c r="N30" s="10">
        <v>0</v>
      </c>
    </row>
    <row r="31" spans="1:14" x14ac:dyDescent="0.25">
      <c r="A31" s="4">
        <v>21</v>
      </c>
      <c r="B31" s="8" t="s">
        <v>65</v>
      </c>
      <c r="C31" s="9" t="s">
        <v>102</v>
      </c>
      <c r="D31" s="10">
        <v>44</v>
      </c>
      <c r="E31" s="10">
        <v>47</v>
      </c>
      <c r="F31" s="43">
        <v>26</v>
      </c>
      <c r="G31" s="43">
        <v>58</v>
      </c>
      <c r="H31" s="43">
        <v>6</v>
      </c>
      <c r="I31" s="43">
        <v>1</v>
      </c>
      <c r="J31" s="10">
        <v>0</v>
      </c>
      <c r="K31" s="10">
        <v>0</v>
      </c>
      <c r="L31" s="10">
        <v>0</v>
      </c>
      <c r="M31" s="10">
        <v>91</v>
      </c>
      <c r="N31" s="10">
        <v>0</v>
      </c>
    </row>
    <row r="32" spans="1:14" x14ac:dyDescent="0.25">
      <c r="A32" s="4">
        <v>22</v>
      </c>
      <c r="B32" s="8" t="s">
        <v>69</v>
      </c>
      <c r="C32" s="9" t="s">
        <v>69</v>
      </c>
      <c r="D32" s="10">
        <v>50</v>
      </c>
      <c r="E32" s="10">
        <v>66</v>
      </c>
      <c r="F32" s="43">
        <v>94</v>
      </c>
      <c r="G32" s="43">
        <v>20</v>
      </c>
      <c r="H32" s="43">
        <v>2</v>
      </c>
      <c r="I32" s="43">
        <v>0</v>
      </c>
      <c r="J32" s="10">
        <v>3</v>
      </c>
      <c r="K32" s="10">
        <v>22</v>
      </c>
      <c r="L32" s="10">
        <v>0</v>
      </c>
      <c r="M32" s="10">
        <v>91</v>
      </c>
      <c r="N32" s="10">
        <v>0</v>
      </c>
    </row>
    <row r="33" spans="1:14" x14ac:dyDescent="0.25">
      <c r="A33" s="4">
        <v>23</v>
      </c>
      <c r="B33" s="8" t="s">
        <v>69</v>
      </c>
      <c r="C33" s="9" t="s">
        <v>70</v>
      </c>
      <c r="D33" s="10">
        <v>28</v>
      </c>
      <c r="E33" s="10">
        <v>30</v>
      </c>
      <c r="F33" s="43">
        <v>6</v>
      </c>
      <c r="G33" s="43">
        <v>30</v>
      </c>
      <c r="H33" s="43">
        <v>19</v>
      </c>
      <c r="I33" s="43">
        <v>3</v>
      </c>
      <c r="J33" s="10">
        <v>0</v>
      </c>
      <c r="K33" s="10">
        <v>30</v>
      </c>
      <c r="L33" s="10">
        <v>0</v>
      </c>
      <c r="M33" s="10">
        <v>28</v>
      </c>
      <c r="N33" s="10">
        <v>0</v>
      </c>
    </row>
    <row r="34" spans="1:14" x14ac:dyDescent="0.25">
      <c r="A34" s="4">
        <v>24</v>
      </c>
      <c r="B34" s="8" t="s">
        <v>69</v>
      </c>
      <c r="C34" s="9" t="s">
        <v>72</v>
      </c>
      <c r="D34" s="10">
        <v>29</v>
      </c>
      <c r="E34" s="10">
        <v>27</v>
      </c>
      <c r="F34" s="43">
        <v>35</v>
      </c>
      <c r="G34" s="43">
        <v>21</v>
      </c>
      <c r="H34" s="43">
        <v>0</v>
      </c>
      <c r="I34" s="43">
        <v>0</v>
      </c>
      <c r="J34" s="10">
        <v>0</v>
      </c>
      <c r="K34" s="10">
        <v>0</v>
      </c>
      <c r="L34" s="10">
        <v>0</v>
      </c>
      <c r="M34" s="10">
        <v>56</v>
      </c>
      <c r="N34" s="10">
        <v>0</v>
      </c>
    </row>
    <row r="35" spans="1:14" x14ac:dyDescent="0.25">
      <c r="A35" s="4">
        <v>25</v>
      </c>
      <c r="B35" s="8" t="s">
        <v>76</v>
      </c>
      <c r="C35" s="9" t="s">
        <v>77</v>
      </c>
      <c r="D35" s="10">
        <v>5</v>
      </c>
      <c r="E35" s="10">
        <v>5</v>
      </c>
      <c r="F35" s="43">
        <v>7</v>
      </c>
      <c r="G35" s="43">
        <v>3</v>
      </c>
      <c r="H35" s="43">
        <v>0</v>
      </c>
      <c r="I35" s="43">
        <v>0</v>
      </c>
      <c r="J35" s="10">
        <v>10</v>
      </c>
      <c r="K35" s="10">
        <v>0</v>
      </c>
      <c r="L35" s="10">
        <v>0</v>
      </c>
      <c r="M35" s="10">
        <v>0</v>
      </c>
      <c r="N35" s="10">
        <v>0</v>
      </c>
    </row>
    <row r="36" spans="1:14" x14ac:dyDescent="0.25">
      <c r="A36" s="4">
        <v>26</v>
      </c>
      <c r="B36" s="8" t="s">
        <v>76</v>
      </c>
      <c r="C36" s="9" t="s">
        <v>103</v>
      </c>
      <c r="D36" s="10">
        <v>26</v>
      </c>
      <c r="E36" s="10">
        <v>25</v>
      </c>
      <c r="F36" s="43">
        <v>29</v>
      </c>
      <c r="G36" s="43">
        <v>21</v>
      </c>
      <c r="H36" s="43">
        <v>1</v>
      </c>
      <c r="I36" s="43">
        <v>0</v>
      </c>
      <c r="J36" s="10">
        <v>50</v>
      </c>
      <c r="K36" s="10">
        <v>0</v>
      </c>
      <c r="L36" s="10">
        <v>0</v>
      </c>
      <c r="M36" s="10">
        <v>1</v>
      </c>
      <c r="N36" s="10">
        <v>0</v>
      </c>
    </row>
    <row r="37" spans="1:14" x14ac:dyDescent="0.25">
      <c r="A37" s="4">
        <v>27</v>
      </c>
      <c r="B37" s="8" t="s">
        <v>78</v>
      </c>
      <c r="C37" s="9" t="s">
        <v>79</v>
      </c>
      <c r="D37" s="10">
        <v>28</v>
      </c>
      <c r="E37" s="10">
        <v>37</v>
      </c>
      <c r="F37" s="43">
        <v>18</v>
      </c>
      <c r="G37" s="43">
        <v>42</v>
      </c>
      <c r="H37" s="43">
        <v>5</v>
      </c>
      <c r="I37" s="43">
        <v>0</v>
      </c>
      <c r="J37" s="10">
        <v>65</v>
      </c>
      <c r="K37" s="10">
        <v>0</v>
      </c>
      <c r="L37" s="10">
        <v>0</v>
      </c>
      <c r="M37" s="10">
        <v>0</v>
      </c>
      <c r="N37" s="10">
        <v>0</v>
      </c>
    </row>
    <row r="38" spans="1:14" x14ac:dyDescent="0.25">
      <c r="A38" s="4">
        <v>28</v>
      </c>
      <c r="B38" s="8" t="s">
        <v>78</v>
      </c>
      <c r="C38" s="9" t="s">
        <v>104</v>
      </c>
      <c r="D38" s="10">
        <v>23</v>
      </c>
      <c r="E38" s="10">
        <v>14</v>
      </c>
      <c r="F38" s="43">
        <v>30</v>
      </c>
      <c r="G38" s="43">
        <v>6</v>
      </c>
      <c r="H38" s="43">
        <v>1</v>
      </c>
      <c r="I38" s="43">
        <v>0</v>
      </c>
      <c r="J38" s="10">
        <v>27</v>
      </c>
      <c r="K38" s="10">
        <v>0</v>
      </c>
      <c r="L38" s="10">
        <v>0</v>
      </c>
      <c r="M38" s="10">
        <v>10</v>
      </c>
      <c r="N38" s="10">
        <v>0</v>
      </c>
    </row>
    <row r="39" spans="1:14" x14ac:dyDescent="0.25">
      <c r="A39" s="4">
        <v>29</v>
      </c>
      <c r="B39" s="8" t="s">
        <v>78</v>
      </c>
      <c r="C39" s="9" t="s">
        <v>80</v>
      </c>
      <c r="D39" s="10">
        <v>60</v>
      </c>
      <c r="E39" s="10">
        <v>62</v>
      </c>
      <c r="F39" s="43">
        <v>109</v>
      </c>
      <c r="G39" s="43">
        <v>12</v>
      </c>
      <c r="H39" s="43">
        <v>1</v>
      </c>
      <c r="I39" s="43">
        <v>0</v>
      </c>
      <c r="J39" s="10">
        <v>0</v>
      </c>
      <c r="K39" s="10">
        <v>0</v>
      </c>
      <c r="L39" s="10">
        <v>0</v>
      </c>
      <c r="M39" s="10">
        <v>122</v>
      </c>
      <c r="N39" s="10">
        <v>0</v>
      </c>
    </row>
    <row r="40" spans="1:14" x14ac:dyDescent="0.25">
      <c r="A40" s="4">
        <v>30</v>
      </c>
      <c r="B40" s="8" t="s">
        <v>78</v>
      </c>
      <c r="C40" s="9" t="s">
        <v>82</v>
      </c>
      <c r="D40" s="10">
        <v>40</v>
      </c>
      <c r="E40" s="10">
        <v>33</v>
      </c>
      <c r="F40" s="43">
        <v>47</v>
      </c>
      <c r="G40" s="43">
        <v>26</v>
      </c>
      <c r="H40" s="43">
        <v>0</v>
      </c>
      <c r="I40" s="43">
        <v>0</v>
      </c>
      <c r="J40" s="10">
        <v>73</v>
      </c>
      <c r="K40" s="10">
        <v>0</v>
      </c>
      <c r="L40" s="10">
        <v>0</v>
      </c>
      <c r="M40" s="10">
        <v>0</v>
      </c>
      <c r="N40" s="10">
        <v>0</v>
      </c>
    </row>
    <row r="41" spans="1:14" x14ac:dyDescent="0.25">
      <c r="A41" s="4">
        <v>31</v>
      </c>
      <c r="B41" s="8" t="s">
        <v>78</v>
      </c>
      <c r="C41" s="9" t="s">
        <v>105</v>
      </c>
      <c r="D41" s="10">
        <v>26</v>
      </c>
      <c r="E41" s="10">
        <v>29</v>
      </c>
      <c r="F41" s="43">
        <v>19</v>
      </c>
      <c r="G41" s="43">
        <v>30</v>
      </c>
      <c r="H41" s="43">
        <v>6</v>
      </c>
      <c r="I41" s="43">
        <v>0</v>
      </c>
      <c r="J41" s="10">
        <v>24</v>
      </c>
      <c r="K41" s="10">
        <v>0</v>
      </c>
      <c r="L41" s="10">
        <v>0</v>
      </c>
      <c r="M41" s="10">
        <v>31</v>
      </c>
      <c r="N41" s="10">
        <v>0</v>
      </c>
    </row>
    <row r="42" spans="1:14" x14ac:dyDescent="0.25">
      <c r="A42" s="4">
        <v>32</v>
      </c>
      <c r="B42" s="8" t="s">
        <v>83</v>
      </c>
      <c r="C42" s="9" t="s">
        <v>84</v>
      </c>
      <c r="D42" s="10">
        <v>4</v>
      </c>
      <c r="E42" s="10">
        <v>7</v>
      </c>
      <c r="F42" s="43">
        <v>4</v>
      </c>
      <c r="G42" s="43">
        <v>7</v>
      </c>
      <c r="H42" s="43">
        <v>0</v>
      </c>
      <c r="I42" s="43">
        <v>0</v>
      </c>
      <c r="J42" s="10">
        <v>0</v>
      </c>
      <c r="K42" s="10">
        <v>0</v>
      </c>
      <c r="L42" s="10">
        <v>0</v>
      </c>
      <c r="M42" s="10">
        <v>11</v>
      </c>
      <c r="N42" s="10">
        <v>0</v>
      </c>
    </row>
    <row r="43" spans="1:14" x14ac:dyDescent="0.25">
      <c r="A43" s="4">
        <v>33</v>
      </c>
      <c r="B43" s="8" t="s">
        <v>83</v>
      </c>
      <c r="C43" s="9" t="s">
        <v>85</v>
      </c>
      <c r="D43" s="10">
        <v>2</v>
      </c>
      <c r="E43" s="10">
        <v>5</v>
      </c>
      <c r="F43" s="43">
        <v>4</v>
      </c>
      <c r="G43" s="43">
        <v>3</v>
      </c>
      <c r="H43" s="43">
        <v>0</v>
      </c>
      <c r="I43" s="43">
        <v>0</v>
      </c>
      <c r="J43" s="10">
        <v>0</v>
      </c>
      <c r="K43" s="10">
        <v>0</v>
      </c>
      <c r="L43" s="10">
        <v>0</v>
      </c>
      <c r="M43" s="10">
        <v>7</v>
      </c>
      <c r="N43" s="10">
        <v>0</v>
      </c>
    </row>
    <row r="44" spans="1:14" x14ac:dyDescent="0.25">
      <c r="A44" s="4">
        <v>34</v>
      </c>
      <c r="B44" s="8" t="s">
        <v>87</v>
      </c>
      <c r="C44" s="9" t="s">
        <v>106</v>
      </c>
      <c r="D44" s="10">
        <v>14</v>
      </c>
      <c r="E44" s="10">
        <v>85</v>
      </c>
      <c r="F44" s="43">
        <v>23</v>
      </c>
      <c r="G44" s="43">
        <v>57</v>
      </c>
      <c r="H44" s="43">
        <v>18</v>
      </c>
      <c r="I44" s="43">
        <v>1</v>
      </c>
      <c r="J44" s="10">
        <v>0</v>
      </c>
      <c r="K44" s="10">
        <v>0</v>
      </c>
      <c r="L44" s="10">
        <v>0</v>
      </c>
      <c r="M44" s="10">
        <v>99</v>
      </c>
      <c r="N44" s="10">
        <v>0</v>
      </c>
    </row>
    <row r="45" spans="1:14" x14ac:dyDescent="0.25">
      <c r="A45" s="4">
        <v>35</v>
      </c>
      <c r="B45" s="8" t="s">
        <v>87</v>
      </c>
      <c r="C45" s="9" t="s">
        <v>88</v>
      </c>
      <c r="D45" s="10">
        <v>24</v>
      </c>
      <c r="E45" s="10">
        <v>75</v>
      </c>
      <c r="F45" s="43">
        <v>32</v>
      </c>
      <c r="G45" s="43">
        <v>56</v>
      </c>
      <c r="H45" s="43">
        <v>11</v>
      </c>
      <c r="I45" s="43">
        <v>0</v>
      </c>
      <c r="J45" s="10">
        <v>6</v>
      </c>
      <c r="K45" s="10">
        <v>0</v>
      </c>
      <c r="L45" s="10">
        <v>0</v>
      </c>
      <c r="M45" s="10">
        <v>93</v>
      </c>
      <c r="N45" s="10">
        <v>0</v>
      </c>
    </row>
    <row r="46" spans="1:14" x14ac:dyDescent="0.25">
      <c r="A46" s="4">
        <v>36</v>
      </c>
      <c r="B46" s="8" t="s">
        <v>87</v>
      </c>
      <c r="C46" s="9" t="s">
        <v>89</v>
      </c>
      <c r="D46" s="10">
        <v>15</v>
      </c>
      <c r="E46" s="10">
        <v>20</v>
      </c>
      <c r="F46" s="43">
        <v>26</v>
      </c>
      <c r="G46" s="43">
        <v>6</v>
      </c>
      <c r="H46" s="43">
        <v>3</v>
      </c>
      <c r="I46" s="43">
        <v>0</v>
      </c>
      <c r="J46" s="10">
        <v>0</v>
      </c>
      <c r="K46" s="10">
        <v>0</v>
      </c>
      <c r="L46" s="10">
        <v>0</v>
      </c>
      <c r="M46" s="10">
        <v>35</v>
      </c>
      <c r="N46" s="10">
        <v>0</v>
      </c>
    </row>
    <row r="47" spans="1:14" x14ac:dyDescent="0.25">
      <c r="A47" s="4">
        <v>37</v>
      </c>
      <c r="B47" s="8" t="s">
        <v>93</v>
      </c>
      <c r="C47" s="9" t="s">
        <v>94</v>
      </c>
      <c r="D47" s="10">
        <v>12</v>
      </c>
      <c r="E47" s="10">
        <v>16</v>
      </c>
      <c r="F47" s="43">
        <v>15</v>
      </c>
      <c r="G47" s="43">
        <v>5</v>
      </c>
      <c r="H47" s="43">
        <v>8</v>
      </c>
      <c r="I47" s="43">
        <v>0</v>
      </c>
      <c r="J47" s="10">
        <v>0</v>
      </c>
      <c r="K47" s="10">
        <v>0</v>
      </c>
      <c r="L47" s="10">
        <v>0</v>
      </c>
      <c r="M47" s="10">
        <v>28</v>
      </c>
      <c r="N47" s="10">
        <v>0</v>
      </c>
    </row>
    <row r="48" spans="1:14" x14ac:dyDescent="0.25">
      <c r="A48" s="4">
        <v>38</v>
      </c>
      <c r="B48" s="8" t="s">
        <v>93</v>
      </c>
      <c r="C48" s="9" t="s">
        <v>95</v>
      </c>
      <c r="D48" s="10">
        <v>57</v>
      </c>
      <c r="E48" s="10">
        <v>65</v>
      </c>
      <c r="F48" s="43">
        <v>41</v>
      </c>
      <c r="G48" s="43">
        <v>46</v>
      </c>
      <c r="H48" s="43">
        <v>33</v>
      </c>
      <c r="I48" s="43">
        <v>2</v>
      </c>
      <c r="J48" s="10">
        <v>0</v>
      </c>
      <c r="K48" s="10">
        <v>0</v>
      </c>
      <c r="L48" s="10">
        <v>0</v>
      </c>
      <c r="M48" s="10">
        <v>122</v>
      </c>
      <c r="N48" s="10">
        <v>0</v>
      </c>
    </row>
    <row r="49" spans="1:14" x14ac:dyDescent="0.25">
      <c r="A49" s="99" t="s">
        <v>107</v>
      </c>
      <c r="B49" s="99"/>
      <c r="C49" s="99"/>
      <c r="D49" s="23">
        <f t="shared" ref="D49:M49" si="0">SUM(D11:D48)</f>
        <v>1161</v>
      </c>
      <c r="E49" s="23">
        <f t="shared" si="0"/>
        <v>1431</v>
      </c>
      <c r="F49" s="23">
        <f t="shared" si="0"/>
        <v>1261</v>
      </c>
      <c r="G49" s="23">
        <f t="shared" si="0"/>
        <v>994</v>
      </c>
      <c r="H49" s="23">
        <f t="shared" si="0"/>
        <v>310</v>
      </c>
      <c r="I49" s="25">
        <f t="shared" si="0"/>
        <v>27</v>
      </c>
      <c r="J49" s="23">
        <f t="shared" si="0"/>
        <v>791</v>
      </c>
      <c r="K49" s="23">
        <f t="shared" si="0"/>
        <v>54</v>
      </c>
      <c r="L49" s="23">
        <f t="shared" si="0"/>
        <v>15</v>
      </c>
      <c r="M49" s="23">
        <f t="shared" si="0"/>
        <v>1732</v>
      </c>
      <c r="N49" s="23">
        <v>0</v>
      </c>
    </row>
    <row r="50" spans="1:14" x14ac:dyDescent="0.25">
      <c r="A50" s="99"/>
      <c r="B50" s="99"/>
      <c r="C50" s="99"/>
      <c r="D50" s="103">
        <f>D49+E49</f>
        <v>2592</v>
      </c>
      <c r="E50" s="103"/>
      <c r="F50" s="103">
        <f>F49+G49+H49+I49</f>
        <v>2592</v>
      </c>
      <c r="G50" s="103"/>
      <c r="H50" s="103"/>
      <c r="I50" s="103"/>
      <c r="J50" s="103">
        <f>J49+K49+L49+M49+N49</f>
        <v>2592</v>
      </c>
      <c r="K50" s="103"/>
      <c r="L50" s="103"/>
      <c r="M50" s="103"/>
      <c r="N50" s="103"/>
    </row>
  </sheetData>
  <mergeCells count="16">
    <mergeCell ref="A7:N7"/>
    <mergeCell ref="K1:N1"/>
    <mergeCell ref="A3:N3"/>
    <mergeCell ref="A4:N4"/>
    <mergeCell ref="A5:N5"/>
    <mergeCell ref="A6:N6"/>
    <mergeCell ref="A49:C50"/>
    <mergeCell ref="D50:E50"/>
    <mergeCell ref="F50:I50"/>
    <mergeCell ref="J50:N50"/>
    <mergeCell ref="A9:A10"/>
    <mergeCell ref="B9:B10"/>
    <mergeCell ref="C9:C10"/>
    <mergeCell ref="D9:E9"/>
    <mergeCell ref="F9:I9"/>
    <mergeCell ref="J9:N9"/>
  </mergeCells>
  <pageMargins left="0.70000000000000007" right="0.70000000000000007" top="0.75" bottom="0.75" header="0.30000000000000004" footer="0.30000000000000004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9"/>
  <sheetViews>
    <sheetView workbookViewId="0"/>
  </sheetViews>
  <sheetFormatPr baseColWidth="10" defaultRowHeight="15" x14ac:dyDescent="0.25"/>
  <cols>
    <col min="1" max="1" width="4.140625" bestFit="1" customWidth="1"/>
    <col min="2" max="2" width="18.140625" customWidth="1"/>
    <col min="3" max="3" width="24.140625" bestFit="1" customWidth="1"/>
    <col min="4" max="13" width="11.42578125" customWidth="1"/>
    <col min="14" max="14" width="12.7109375" customWidth="1"/>
    <col min="15" max="15" width="11.42578125" customWidth="1"/>
  </cols>
  <sheetData>
    <row r="1" spans="1:14" ht="21" x14ac:dyDescent="0.25">
      <c r="A1" s="1"/>
      <c r="K1" s="96" t="s">
        <v>100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7" t="s">
        <v>23</v>
      </c>
    </row>
    <row r="11" spans="1:14" x14ac:dyDescent="0.25">
      <c r="A11" s="4">
        <v>1</v>
      </c>
      <c r="B11" s="8" t="s">
        <v>46</v>
      </c>
      <c r="C11" s="9" t="s">
        <v>47</v>
      </c>
      <c r="D11" s="10">
        <v>226</v>
      </c>
      <c r="E11" s="10">
        <v>274</v>
      </c>
      <c r="F11" s="10">
        <v>308</v>
      </c>
      <c r="G11" s="44">
        <v>151</v>
      </c>
      <c r="H11" s="44">
        <v>37</v>
      </c>
      <c r="I11" s="44">
        <v>4</v>
      </c>
      <c r="J11" s="10">
        <v>417</v>
      </c>
      <c r="K11" s="10">
        <v>1</v>
      </c>
      <c r="L11" s="10">
        <v>0</v>
      </c>
      <c r="M11" s="10">
        <v>82</v>
      </c>
      <c r="N11" s="10">
        <v>0</v>
      </c>
    </row>
    <row r="12" spans="1:14" x14ac:dyDescent="0.25">
      <c r="A12" s="4">
        <v>2</v>
      </c>
      <c r="B12" s="8" t="s">
        <v>55</v>
      </c>
      <c r="C12" s="9" t="s">
        <v>56</v>
      </c>
      <c r="D12" s="10">
        <v>31</v>
      </c>
      <c r="E12" s="10">
        <v>44</v>
      </c>
      <c r="F12" s="44">
        <v>32</v>
      </c>
      <c r="G12" s="44">
        <v>39</v>
      </c>
      <c r="H12" s="44">
        <v>4</v>
      </c>
      <c r="I12" s="44">
        <v>0</v>
      </c>
      <c r="J12" s="10">
        <v>0</v>
      </c>
      <c r="K12" s="10">
        <v>0</v>
      </c>
      <c r="L12" s="10">
        <v>0</v>
      </c>
      <c r="M12" s="10">
        <v>75</v>
      </c>
      <c r="N12" s="10">
        <v>0</v>
      </c>
    </row>
    <row r="13" spans="1:14" x14ac:dyDescent="0.25">
      <c r="A13" s="4">
        <v>3</v>
      </c>
      <c r="B13" s="8" t="s">
        <v>55</v>
      </c>
      <c r="C13" s="9" t="s">
        <v>57</v>
      </c>
      <c r="D13" s="10">
        <v>30</v>
      </c>
      <c r="E13" s="10">
        <v>45</v>
      </c>
      <c r="F13" s="44">
        <v>9</v>
      </c>
      <c r="G13" s="44">
        <v>54</v>
      </c>
      <c r="H13" s="44">
        <v>11</v>
      </c>
      <c r="I13" s="44">
        <v>1</v>
      </c>
      <c r="J13" s="10">
        <v>0</v>
      </c>
      <c r="K13" s="10">
        <v>0</v>
      </c>
      <c r="L13" s="10">
        <v>0</v>
      </c>
      <c r="M13" s="10">
        <v>75</v>
      </c>
      <c r="N13" s="10">
        <v>0</v>
      </c>
    </row>
    <row r="14" spans="1:14" x14ac:dyDescent="0.25">
      <c r="A14" s="4">
        <v>4</v>
      </c>
      <c r="B14" s="8" t="s">
        <v>33</v>
      </c>
      <c r="C14" s="9" t="s">
        <v>33</v>
      </c>
      <c r="D14" s="10">
        <v>148</v>
      </c>
      <c r="E14" s="10">
        <v>162</v>
      </c>
      <c r="F14" s="10">
        <v>97</v>
      </c>
      <c r="G14" s="44">
        <v>185</v>
      </c>
      <c r="H14" s="44">
        <v>28</v>
      </c>
      <c r="I14" s="44">
        <v>0</v>
      </c>
      <c r="J14" s="10">
        <v>0</v>
      </c>
      <c r="K14" s="10">
        <v>0</v>
      </c>
      <c r="L14" s="10">
        <v>0</v>
      </c>
      <c r="M14" s="10">
        <v>310</v>
      </c>
      <c r="N14" s="10">
        <v>0</v>
      </c>
    </row>
    <row r="15" spans="1:14" x14ac:dyDescent="0.25">
      <c r="A15" s="4">
        <v>5</v>
      </c>
      <c r="B15" s="8" t="s">
        <v>33</v>
      </c>
      <c r="C15" s="9" t="s">
        <v>60</v>
      </c>
      <c r="D15" s="10">
        <v>44</v>
      </c>
      <c r="E15" s="10">
        <v>106</v>
      </c>
      <c r="F15" s="10">
        <v>39</v>
      </c>
      <c r="G15" s="44">
        <v>79</v>
      </c>
      <c r="H15" s="44">
        <v>31</v>
      </c>
      <c r="I15" s="44">
        <v>1</v>
      </c>
      <c r="J15" s="10">
        <v>96</v>
      </c>
      <c r="K15" s="10">
        <v>3</v>
      </c>
      <c r="L15" s="10">
        <v>1</v>
      </c>
      <c r="M15" s="10">
        <v>50</v>
      </c>
      <c r="N15" s="10">
        <v>0</v>
      </c>
    </row>
    <row r="16" spans="1:14" x14ac:dyDescent="0.25">
      <c r="A16" s="4">
        <v>6</v>
      </c>
      <c r="B16" s="8" t="s">
        <v>33</v>
      </c>
      <c r="C16" s="9" t="s">
        <v>61</v>
      </c>
      <c r="D16" s="10">
        <v>40</v>
      </c>
      <c r="E16" s="10">
        <v>10</v>
      </c>
      <c r="F16" s="10">
        <v>11</v>
      </c>
      <c r="G16" s="44">
        <v>30</v>
      </c>
      <c r="H16" s="44">
        <v>9</v>
      </c>
      <c r="I16" s="44">
        <v>0</v>
      </c>
      <c r="J16" s="10">
        <v>0</v>
      </c>
      <c r="K16" s="10">
        <v>0</v>
      </c>
      <c r="L16" s="10">
        <v>0</v>
      </c>
      <c r="M16" s="10">
        <v>50</v>
      </c>
      <c r="N16" s="10">
        <v>0</v>
      </c>
    </row>
    <row r="17" spans="1:14" x14ac:dyDescent="0.25">
      <c r="A17" s="4">
        <v>7</v>
      </c>
      <c r="B17" s="8" t="s">
        <v>33</v>
      </c>
      <c r="C17" s="9" t="s">
        <v>35</v>
      </c>
      <c r="D17" s="10">
        <v>88</v>
      </c>
      <c r="E17" s="10">
        <v>112</v>
      </c>
      <c r="F17" s="10">
        <v>65</v>
      </c>
      <c r="G17" s="44">
        <v>113</v>
      </c>
      <c r="H17" s="44">
        <v>22</v>
      </c>
      <c r="I17" s="44">
        <v>0</v>
      </c>
      <c r="J17" s="10">
        <v>18</v>
      </c>
      <c r="K17" s="10">
        <v>0</v>
      </c>
      <c r="L17" s="10">
        <v>1</v>
      </c>
      <c r="M17" s="10">
        <v>181</v>
      </c>
      <c r="N17" s="10">
        <v>0</v>
      </c>
    </row>
    <row r="18" spans="1:14" x14ac:dyDescent="0.25">
      <c r="A18" s="4">
        <v>8</v>
      </c>
      <c r="B18" s="8" t="s">
        <v>65</v>
      </c>
      <c r="C18" s="9" t="s">
        <v>66</v>
      </c>
      <c r="D18" s="10">
        <v>34</v>
      </c>
      <c r="E18" s="10">
        <v>41</v>
      </c>
      <c r="F18" s="44">
        <v>32</v>
      </c>
      <c r="G18" s="44">
        <v>30</v>
      </c>
      <c r="H18" s="44">
        <v>13</v>
      </c>
      <c r="I18" s="44">
        <v>0</v>
      </c>
      <c r="J18" s="10">
        <v>33</v>
      </c>
      <c r="K18" s="10">
        <v>0</v>
      </c>
      <c r="L18" s="10">
        <v>0</v>
      </c>
      <c r="M18" s="10">
        <v>42</v>
      </c>
      <c r="N18" s="10">
        <v>0</v>
      </c>
    </row>
    <row r="19" spans="1:14" x14ac:dyDescent="0.25">
      <c r="A19" s="4">
        <v>9</v>
      </c>
      <c r="B19" s="8" t="s">
        <v>65</v>
      </c>
      <c r="C19" s="9" t="s">
        <v>67</v>
      </c>
      <c r="D19" s="10">
        <v>45</v>
      </c>
      <c r="E19" s="10">
        <v>55</v>
      </c>
      <c r="F19" s="44">
        <v>27</v>
      </c>
      <c r="G19" s="44">
        <v>65</v>
      </c>
      <c r="H19" s="44">
        <v>8</v>
      </c>
      <c r="I19" s="44">
        <v>0</v>
      </c>
      <c r="J19" s="10">
        <v>19</v>
      </c>
      <c r="K19" s="10">
        <v>0</v>
      </c>
      <c r="L19" s="10">
        <v>21</v>
      </c>
      <c r="M19" s="10">
        <v>60</v>
      </c>
      <c r="N19" s="10">
        <v>0</v>
      </c>
    </row>
    <row r="20" spans="1:14" x14ac:dyDescent="0.25">
      <c r="A20" s="4">
        <v>10</v>
      </c>
      <c r="B20" s="8" t="s">
        <v>65</v>
      </c>
      <c r="C20" s="9" t="s">
        <v>68</v>
      </c>
      <c r="D20" s="10">
        <v>30</v>
      </c>
      <c r="E20" s="10">
        <v>45</v>
      </c>
      <c r="F20" s="44">
        <v>19</v>
      </c>
      <c r="G20" s="44">
        <v>45</v>
      </c>
      <c r="H20" s="44">
        <v>11</v>
      </c>
      <c r="I20" s="44">
        <v>0</v>
      </c>
      <c r="J20" s="10">
        <v>0</v>
      </c>
      <c r="K20" s="10">
        <v>0</v>
      </c>
      <c r="L20" s="10">
        <v>0</v>
      </c>
      <c r="M20" s="10">
        <v>75</v>
      </c>
      <c r="N20" s="10">
        <v>0</v>
      </c>
    </row>
    <row r="21" spans="1:14" x14ac:dyDescent="0.25">
      <c r="A21" s="4">
        <v>11</v>
      </c>
      <c r="B21" s="8" t="s">
        <v>65</v>
      </c>
      <c r="C21" s="9" t="s">
        <v>102</v>
      </c>
      <c r="D21" s="10">
        <v>27</v>
      </c>
      <c r="E21" s="10">
        <v>23</v>
      </c>
      <c r="F21" s="44">
        <v>10</v>
      </c>
      <c r="G21" s="44">
        <v>36</v>
      </c>
      <c r="H21" s="44">
        <v>3</v>
      </c>
      <c r="I21" s="44">
        <v>1</v>
      </c>
      <c r="J21" s="10">
        <v>0</v>
      </c>
      <c r="K21" s="10">
        <v>0</v>
      </c>
      <c r="L21" s="10">
        <v>0</v>
      </c>
      <c r="M21" s="10">
        <v>50</v>
      </c>
      <c r="N21" s="10">
        <v>0</v>
      </c>
    </row>
    <row r="22" spans="1:14" x14ac:dyDescent="0.25">
      <c r="A22" s="4">
        <v>12</v>
      </c>
      <c r="B22" s="8" t="s">
        <v>69</v>
      </c>
      <c r="C22" s="9" t="s">
        <v>108</v>
      </c>
      <c r="D22" s="10">
        <v>51</v>
      </c>
      <c r="E22" s="10">
        <v>99</v>
      </c>
      <c r="F22" s="44">
        <v>80</v>
      </c>
      <c r="G22" s="44">
        <v>59</v>
      </c>
      <c r="H22" s="44">
        <v>9</v>
      </c>
      <c r="I22" s="44">
        <v>2</v>
      </c>
      <c r="J22" s="10">
        <v>3</v>
      </c>
      <c r="K22" s="10">
        <v>1</v>
      </c>
      <c r="L22" s="10">
        <v>0</v>
      </c>
      <c r="M22" s="10">
        <v>146</v>
      </c>
      <c r="N22" s="10">
        <v>0</v>
      </c>
    </row>
    <row r="23" spans="1:14" x14ac:dyDescent="0.25">
      <c r="A23" s="4">
        <v>13</v>
      </c>
      <c r="B23" s="8" t="s">
        <v>69</v>
      </c>
      <c r="C23" s="9" t="s">
        <v>70</v>
      </c>
      <c r="D23" s="10">
        <v>34</v>
      </c>
      <c r="E23" s="10">
        <v>66</v>
      </c>
      <c r="F23" s="44">
        <v>60</v>
      </c>
      <c r="G23" s="44">
        <v>28</v>
      </c>
      <c r="H23" s="44">
        <v>11</v>
      </c>
      <c r="I23" s="44">
        <v>1</v>
      </c>
      <c r="J23" s="10">
        <v>0</v>
      </c>
      <c r="K23" s="10">
        <v>0</v>
      </c>
      <c r="L23" s="10">
        <v>0</v>
      </c>
      <c r="M23" s="10">
        <v>100</v>
      </c>
      <c r="N23" s="10">
        <v>0</v>
      </c>
    </row>
    <row r="24" spans="1:14" x14ac:dyDescent="0.25">
      <c r="A24" s="4">
        <v>14</v>
      </c>
      <c r="B24" s="8" t="s">
        <v>69</v>
      </c>
      <c r="C24" s="9" t="s">
        <v>109</v>
      </c>
      <c r="D24" s="10">
        <v>47</v>
      </c>
      <c r="E24" s="10">
        <v>53</v>
      </c>
      <c r="F24" s="44">
        <v>80</v>
      </c>
      <c r="G24" s="44">
        <v>20</v>
      </c>
      <c r="H24" s="44">
        <v>0</v>
      </c>
      <c r="I24" s="44">
        <v>0</v>
      </c>
      <c r="J24" s="10">
        <v>76</v>
      </c>
      <c r="K24" s="10">
        <v>0</v>
      </c>
      <c r="L24" s="10">
        <v>0</v>
      </c>
      <c r="M24" s="10">
        <v>24</v>
      </c>
      <c r="N24" s="10">
        <v>0</v>
      </c>
    </row>
    <row r="25" spans="1:14" x14ac:dyDescent="0.25">
      <c r="A25" s="4">
        <v>15</v>
      </c>
      <c r="B25" s="8" t="s">
        <v>69</v>
      </c>
      <c r="C25" s="9" t="s">
        <v>72</v>
      </c>
      <c r="D25" s="10">
        <v>34</v>
      </c>
      <c r="E25" s="10">
        <v>66</v>
      </c>
      <c r="F25" s="44">
        <v>74</v>
      </c>
      <c r="G25" s="44">
        <v>24</v>
      </c>
      <c r="H25" s="44">
        <v>2</v>
      </c>
      <c r="I25" s="44">
        <v>0</v>
      </c>
      <c r="J25" s="10">
        <v>0</v>
      </c>
      <c r="K25" s="10">
        <v>0</v>
      </c>
      <c r="L25" s="10">
        <v>0</v>
      </c>
      <c r="M25" s="10">
        <v>100</v>
      </c>
      <c r="N25" s="10">
        <v>0</v>
      </c>
    </row>
    <row r="26" spans="1:14" x14ac:dyDescent="0.25">
      <c r="A26" s="4">
        <v>16</v>
      </c>
      <c r="B26" s="8" t="s">
        <v>93</v>
      </c>
      <c r="C26" s="9" t="s">
        <v>94</v>
      </c>
      <c r="D26" s="10">
        <v>13</v>
      </c>
      <c r="E26" s="10">
        <v>28</v>
      </c>
      <c r="F26" s="44">
        <v>21</v>
      </c>
      <c r="G26" s="44">
        <v>13</v>
      </c>
      <c r="H26" s="44">
        <v>7</v>
      </c>
      <c r="I26" s="44">
        <v>0</v>
      </c>
      <c r="J26" s="10">
        <v>0</v>
      </c>
      <c r="K26" s="10">
        <v>0</v>
      </c>
      <c r="L26" s="10">
        <v>0</v>
      </c>
      <c r="M26" s="10">
        <v>41</v>
      </c>
      <c r="N26" s="10">
        <v>0</v>
      </c>
    </row>
    <row r="27" spans="1:14" x14ac:dyDescent="0.25">
      <c r="A27" s="4">
        <v>17</v>
      </c>
      <c r="B27" s="8" t="s">
        <v>93</v>
      </c>
      <c r="C27" s="9" t="s">
        <v>95</v>
      </c>
      <c r="D27" s="10">
        <v>8</v>
      </c>
      <c r="E27" s="10">
        <v>1</v>
      </c>
      <c r="F27" s="44">
        <v>1</v>
      </c>
      <c r="G27" s="44">
        <v>8</v>
      </c>
      <c r="H27" s="44">
        <v>0</v>
      </c>
      <c r="I27" s="44">
        <v>0</v>
      </c>
      <c r="J27" s="10">
        <v>0</v>
      </c>
      <c r="K27" s="10">
        <v>0</v>
      </c>
      <c r="L27" s="10">
        <v>0</v>
      </c>
      <c r="M27" s="10">
        <v>9</v>
      </c>
      <c r="N27" s="10">
        <v>0</v>
      </c>
    </row>
    <row r="28" spans="1:14" x14ac:dyDescent="0.25">
      <c r="A28" s="99" t="s">
        <v>39</v>
      </c>
      <c r="B28" s="99"/>
      <c r="C28" s="99"/>
      <c r="D28" s="23">
        <f t="shared" ref="D28:N28" si="0">SUM(D11:D27)</f>
        <v>930</v>
      </c>
      <c r="E28" s="23">
        <f t="shared" si="0"/>
        <v>1230</v>
      </c>
      <c r="F28" s="23">
        <f t="shared" si="0"/>
        <v>965</v>
      </c>
      <c r="G28" s="23">
        <f t="shared" si="0"/>
        <v>979</v>
      </c>
      <c r="H28" s="23">
        <f t="shared" si="0"/>
        <v>206</v>
      </c>
      <c r="I28" s="23">
        <f t="shared" si="0"/>
        <v>10</v>
      </c>
      <c r="J28" s="26">
        <f t="shared" si="0"/>
        <v>662</v>
      </c>
      <c r="K28" s="26">
        <f t="shared" si="0"/>
        <v>5</v>
      </c>
      <c r="L28" s="26">
        <f t="shared" si="0"/>
        <v>23</v>
      </c>
      <c r="M28" s="26">
        <f t="shared" si="0"/>
        <v>1470</v>
      </c>
      <c r="N28" s="26">
        <f t="shared" si="0"/>
        <v>0</v>
      </c>
    </row>
    <row r="29" spans="1:14" x14ac:dyDescent="0.25">
      <c r="A29" s="99"/>
      <c r="B29" s="99"/>
      <c r="C29" s="99"/>
      <c r="D29" s="103">
        <f>D28+E28</f>
        <v>2160</v>
      </c>
      <c r="E29" s="103"/>
      <c r="F29" s="103">
        <f>F28+G28+H28+I28</f>
        <v>2160</v>
      </c>
      <c r="G29" s="103"/>
      <c r="H29" s="103"/>
      <c r="I29" s="103"/>
      <c r="J29" s="104">
        <f>J28+K28+L28+M28+N28</f>
        <v>2160</v>
      </c>
      <c r="K29" s="104"/>
      <c r="L29" s="104"/>
      <c r="M29" s="104"/>
      <c r="N29" s="104"/>
    </row>
  </sheetData>
  <mergeCells count="16">
    <mergeCell ref="A7:N7"/>
    <mergeCell ref="K1:N1"/>
    <mergeCell ref="A3:N3"/>
    <mergeCell ref="A4:N4"/>
    <mergeCell ref="A5:N5"/>
    <mergeCell ref="A6:N6"/>
    <mergeCell ref="A28:C29"/>
    <mergeCell ref="D29:E29"/>
    <mergeCell ref="F29:I29"/>
    <mergeCell ref="J29:N29"/>
    <mergeCell ref="A9:A10"/>
    <mergeCell ref="B9:B10"/>
    <mergeCell ref="C9:C10"/>
    <mergeCell ref="D9:E9"/>
    <mergeCell ref="F9:I9"/>
    <mergeCell ref="J9:N9"/>
  </mergeCells>
  <pageMargins left="0.70000000000000007" right="0.70000000000000007" top="0.75" bottom="0.75" header="0.30000000000000004" footer="0.30000000000000004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60"/>
  <sheetViews>
    <sheetView workbookViewId="0"/>
  </sheetViews>
  <sheetFormatPr baseColWidth="10" defaultRowHeight="15" x14ac:dyDescent="0.25"/>
  <cols>
    <col min="1" max="1" width="4.7109375" customWidth="1"/>
    <col min="2" max="2" width="26.140625" customWidth="1"/>
    <col min="3" max="3" width="32" bestFit="1" customWidth="1"/>
    <col min="4" max="9" width="11.42578125" customWidth="1"/>
    <col min="10" max="10" width="7.5703125" bestFit="1" customWidth="1"/>
    <col min="11" max="13" width="11.42578125" customWidth="1"/>
    <col min="14" max="14" width="13" customWidth="1"/>
    <col min="15" max="15" width="9.140625" customWidth="1"/>
    <col min="16" max="16" width="11.42578125" customWidth="1"/>
  </cols>
  <sheetData>
    <row r="1" spans="1:14" ht="21" x14ac:dyDescent="0.25">
      <c r="A1" s="1"/>
      <c r="K1" s="96" t="s">
        <v>110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7" t="s">
        <v>23</v>
      </c>
    </row>
    <row r="11" spans="1:14" x14ac:dyDescent="0.25">
      <c r="A11" s="4">
        <v>1</v>
      </c>
      <c r="B11" s="8" t="s">
        <v>46</v>
      </c>
      <c r="C11" s="45" t="s">
        <v>101</v>
      </c>
      <c r="D11" s="46">
        <v>51</v>
      </c>
      <c r="E11" s="46">
        <v>36</v>
      </c>
      <c r="F11" s="47">
        <v>73</v>
      </c>
      <c r="G11" s="47">
        <v>14</v>
      </c>
      <c r="H11" s="46">
        <v>0</v>
      </c>
      <c r="I11" s="48">
        <v>0</v>
      </c>
      <c r="J11" s="10">
        <v>86</v>
      </c>
      <c r="K11" s="49">
        <v>0</v>
      </c>
      <c r="L11" s="50">
        <v>0</v>
      </c>
      <c r="M11" s="10">
        <v>1</v>
      </c>
      <c r="N11" s="49">
        <v>0</v>
      </c>
    </row>
    <row r="12" spans="1:14" x14ac:dyDescent="0.25">
      <c r="A12" s="4">
        <v>2</v>
      </c>
      <c r="B12" s="8" t="s">
        <v>48</v>
      </c>
      <c r="C12" s="45" t="s">
        <v>49</v>
      </c>
      <c r="D12" s="10">
        <v>45</v>
      </c>
      <c r="E12" s="10">
        <v>64</v>
      </c>
      <c r="F12" s="51">
        <v>24</v>
      </c>
      <c r="G12" s="51">
        <v>42</v>
      </c>
      <c r="H12" s="51">
        <v>40</v>
      </c>
      <c r="I12" s="52">
        <v>3</v>
      </c>
      <c r="J12" s="10">
        <v>93</v>
      </c>
      <c r="K12" s="49">
        <v>0</v>
      </c>
      <c r="L12" s="50">
        <v>0</v>
      </c>
      <c r="M12" s="10">
        <v>16</v>
      </c>
      <c r="N12" s="49">
        <v>0</v>
      </c>
    </row>
    <row r="13" spans="1:14" x14ac:dyDescent="0.25">
      <c r="A13" s="4">
        <v>3</v>
      </c>
      <c r="B13" s="8" t="s">
        <v>28</v>
      </c>
      <c r="C13" s="45" t="s">
        <v>50</v>
      </c>
      <c r="D13" s="10">
        <v>40</v>
      </c>
      <c r="E13" s="10">
        <v>75</v>
      </c>
      <c r="F13" s="53">
        <v>40</v>
      </c>
      <c r="G13" s="54">
        <v>68</v>
      </c>
      <c r="H13" s="54">
        <v>7</v>
      </c>
      <c r="I13" s="55">
        <v>0</v>
      </c>
      <c r="J13" s="16">
        <v>89</v>
      </c>
      <c r="K13" s="49">
        <v>0</v>
      </c>
      <c r="L13" s="50">
        <v>0</v>
      </c>
      <c r="M13" s="10">
        <v>26</v>
      </c>
      <c r="N13" s="49">
        <v>0</v>
      </c>
    </row>
    <row r="14" spans="1:14" x14ac:dyDescent="0.25">
      <c r="A14" s="4">
        <v>4</v>
      </c>
      <c r="B14" s="8" t="s">
        <v>28</v>
      </c>
      <c r="C14" s="45" t="s">
        <v>51</v>
      </c>
      <c r="D14" s="10">
        <v>60</v>
      </c>
      <c r="E14" s="10">
        <v>56</v>
      </c>
      <c r="F14" s="53">
        <v>30</v>
      </c>
      <c r="G14" s="54">
        <v>55</v>
      </c>
      <c r="H14" s="54">
        <v>30</v>
      </c>
      <c r="I14" s="52">
        <v>1</v>
      </c>
      <c r="J14" s="16">
        <v>46</v>
      </c>
      <c r="K14" s="49">
        <v>0</v>
      </c>
      <c r="L14" s="50">
        <v>0</v>
      </c>
      <c r="M14" s="10">
        <v>70</v>
      </c>
      <c r="N14" s="49">
        <v>0</v>
      </c>
    </row>
    <row r="15" spans="1:14" x14ac:dyDescent="0.25">
      <c r="A15" s="4">
        <v>5</v>
      </c>
      <c r="B15" s="8" t="s">
        <v>28</v>
      </c>
      <c r="C15" s="45" t="s">
        <v>52</v>
      </c>
      <c r="D15" s="10">
        <v>21</v>
      </c>
      <c r="E15" s="10">
        <v>21</v>
      </c>
      <c r="F15" s="53">
        <v>13</v>
      </c>
      <c r="G15" s="54">
        <v>9</v>
      </c>
      <c r="H15" s="51">
        <v>16</v>
      </c>
      <c r="I15" s="52">
        <v>4</v>
      </c>
      <c r="J15" s="16">
        <v>24</v>
      </c>
      <c r="K15" s="49">
        <v>0</v>
      </c>
      <c r="L15" s="50">
        <v>0</v>
      </c>
      <c r="M15" s="10">
        <v>18</v>
      </c>
      <c r="N15" s="49">
        <v>0</v>
      </c>
    </row>
    <row r="16" spans="1:14" x14ac:dyDescent="0.25">
      <c r="A16" s="4">
        <v>6</v>
      </c>
      <c r="B16" s="8" t="s">
        <v>28</v>
      </c>
      <c r="C16" s="45" t="s">
        <v>53</v>
      </c>
      <c r="D16" s="10">
        <v>3</v>
      </c>
      <c r="E16" s="10">
        <v>5</v>
      </c>
      <c r="F16" s="53">
        <v>6</v>
      </c>
      <c r="G16" s="54">
        <v>2</v>
      </c>
      <c r="H16" s="10">
        <v>0</v>
      </c>
      <c r="I16" s="55">
        <v>0</v>
      </c>
      <c r="J16" s="16">
        <v>5</v>
      </c>
      <c r="K16" s="49">
        <v>0</v>
      </c>
      <c r="L16" s="50">
        <v>0</v>
      </c>
      <c r="M16" s="10">
        <v>3</v>
      </c>
      <c r="N16" s="49">
        <v>0</v>
      </c>
    </row>
    <row r="17" spans="1:14" x14ac:dyDescent="0.25">
      <c r="A17" s="4">
        <v>7</v>
      </c>
      <c r="B17" s="8" t="s">
        <v>28</v>
      </c>
      <c r="C17" s="45" t="s">
        <v>54</v>
      </c>
      <c r="D17" s="10">
        <v>46</v>
      </c>
      <c r="E17" s="10">
        <v>37</v>
      </c>
      <c r="F17" s="53">
        <v>20</v>
      </c>
      <c r="G17" s="54">
        <v>53</v>
      </c>
      <c r="H17" s="51">
        <v>10</v>
      </c>
      <c r="I17" s="55">
        <v>0</v>
      </c>
      <c r="J17" s="16">
        <v>19</v>
      </c>
      <c r="K17" s="49">
        <v>0</v>
      </c>
      <c r="L17" s="50">
        <v>0</v>
      </c>
      <c r="M17" s="10">
        <v>64</v>
      </c>
      <c r="N17" s="49">
        <v>0</v>
      </c>
    </row>
    <row r="18" spans="1:14" x14ac:dyDescent="0.25">
      <c r="A18" s="4">
        <v>8</v>
      </c>
      <c r="B18" s="8" t="s">
        <v>55</v>
      </c>
      <c r="C18" s="45" t="s">
        <v>56</v>
      </c>
      <c r="D18" s="10">
        <v>46</v>
      </c>
      <c r="E18" s="10">
        <v>55</v>
      </c>
      <c r="F18" s="51">
        <v>13</v>
      </c>
      <c r="G18" s="54">
        <v>78</v>
      </c>
      <c r="H18" s="51">
        <v>10</v>
      </c>
      <c r="I18" s="55">
        <v>0</v>
      </c>
      <c r="J18" s="51">
        <v>0</v>
      </c>
      <c r="K18" s="49">
        <v>0</v>
      </c>
      <c r="L18" s="50">
        <v>1</v>
      </c>
      <c r="M18" s="16">
        <v>100</v>
      </c>
      <c r="N18" s="49">
        <v>0</v>
      </c>
    </row>
    <row r="19" spans="1:14" x14ac:dyDescent="0.25">
      <c r="A19" s="4">
        <v>9</v>
      </c>
      <c r="B19" s="8" t="s">
        <v>55</v>
      </c>
      <c r="C19" s="45" t="s">
        <v>57</v>
      </c>
      <c r="D19" s="10">
        <v>27</v>
      </c>
      <c r="E19" s="10">
        <v>49</v>
      </c>
      <c r="F19" s="51">
        <v>0</v>
      </c>
      <c r="G19" s="54">
        <v>40</v>
      </c>
      <c r="H19" s="51">
        <v>35</v>
      </c>
      <c r="I19" s="52">
        <v>1</v>
      </c>
      <c r="J19" s="16">
        <v>1</v>
      </c>
      <c r="K19" s="49">
        <v>0</v>
      </c>
      <c r="L19" s="50">
        <v>0</v>
      </c>
      <c r="M19" s="16">
        <v>75</v>
      </c>
      <c r="N19" s="49">
        <v>0</v>
      </c>
    </row>
    <row r="20" spans="1:14" x14ac:dyDescent="0.25">
      <c r="A20" s="4">
        <v>10</v>
      </c>
      <c r="B20" s="8" t="s">
        <v>31</v>
      </c>
      <c r="C20" s="45" t="s">
        <v>32</v>
      </c>
      <c r="D20" s="10">
        <v>7</v>
      </c>
      <c r="E20" s="10">
        <v>33</v>
      </c>
      <c r="F20" s="53">
        <v>3</v>
      </c>
      <c r="G20" s="54">
        <v>22</v>
      </c>
      <c r="H20" s="53">
        <v>15</v>
      </c>
      <c r="I20" s="55">
        <v>0</v>
      </c>
      <c r="J20" s="10">
        <v>0</v>
      </c>
      <c r="K20" s="49">
        <v>0</v>
      </c>
      <c r="L20" s="50">
        <v>0</v>
      </c>
      <c r="M20" s="16">
        <v>40</v>
      </c>
      <c r="N20" s="49">
        <v>0</v>
      </c>
    </row>
    <row r="21" spans="1:14" x14ac:dyDescent="0.25">
      <c r="A21" s="4">
        <v>11</v>
      </c>
      <c r="B21" s="8" t="s">
        <v>31</v>
      </c>
      <c r="C21" s="45" t="s">
        <v>59</v>
      </c>
      <c r="D21" s="10">
        <v>31</v>
      </c>
      <c r="E21" s="10">
        <v>60</v>
      </c>
      <c r="F21" s="53">
        <v>31</v>
      </c>
      <c r="G21" s="54">
        <v>37</v>
      </c>
      <c r="H21" s="53">
        <v>21</v>
      </c>
      <c r="I21" s="52">
        <v>2</v>
      </c>
      <c r="J21" s="10">
        <v>0</v>
      </c>
      <c r="K21" s="49">
        <v>0</v>
      </c>
      <c r="L21" s="50">
        <v>0</v>
      </c>
      <c r="M21" s="16">
        <v>91</v>
      </c>
      <c r="N21" s="49">
        <v>0</v>
      </c>
    </row>
    <row r="22" spans="1:14" x14ac:dyDescent="0.25">
      <c r="A22" s="4">
        <v>12</v>
      </c>
      <c r="B22" s="8" t="s">
        <v>33</v>
      </c>
      <c r="C22" s="45" t="s">
        <v>33</v>
      </c>
      <c r="D22" s="10">
        <v>117</v>
      </c>
      <c r="E22" s="10">
        <v>156</v>
      </c>
      <c r="F22" s="53">
        <v>48</v>
      </c>
      <c r="G22" s="51">
        <v>186</v>
      </c>
      <c r="H22" s="53">
        <v>35</v>
      </c>
      <c r="I22" s="56">
        <v>4</v>
      </c>
      <c r="J22" s="10">
        <v>1</v>
      </c>
      <c r="K22" s="49">
        <v>0</v>
      </c>
      <c r="L22" s="50">
        <v>2</v>
      </c>
      <c r="M22" s="16">
        <v>270</v>
      </c>
      <c r="N22" s="49">
        <v>0</v>
      </c>
    </row>
    <row r="23" spans="1:14" x14ac:dyDescent="0.25">
      <c r="A23" s="4">
        <v>13</v>
      </c>
      <c r="B23" s="8" t="s">
        <v>33</v>
      </c>
      <c r="C23" s="45" t="s">
        <v>34</v>
      </c>
      <c r="D23" s="10">
        <v>22</v>
      </c>
      <c r="E23" s="10">
        <v>12</v>
      </c>
      <c r="F23" s="53">
        <v>13</v>
      </c>
      <c r="G23" s="51">
        <v>16</v>
      </c>
      <c r="H23" s="53">
        <v>5</v>
      </c>
      <c r="I23" s="55">
        <v>0</v>
      </c>
      <c r="J23" s="10"/>
      <c r="K23" s="49">
        <v>0</v>
      </c>
      <c r="L23" s="50">
        <v>0</v>
      </c>
      <c r="M23" s="16">
        <v>34</v>
      </c>
      <c r="N23" s="49">
        <v>0</v>
      </c>
    </row>
    <row r="24" spans="1:14" x14ac:dyDescent="0.25">
      <c r="A24" s="4">
        <v>14</v>
      </c>
      <c r="B24" s="8" t="s">
        <v>33</v>
      </c>
      <c r="C24" s="45" t="s">
        <v>35</v>
      </c>
      <c r="D24" s="10">
        <v>167</v>
      </c>
      <c r="E24" s="10">
        <v>219</v>
      </c>
      <c r="F24" s="53">
        <v>129</v>
      </c>
      <c r="G24" s="51">
        <v>198</v>
      </c>
      <c r="H24" s="53">
        <v>54</v>
      </c>
      <c r="I24" s="52">
        <v>5</v>
      </c>
      <c r="J24" s="10">
        <v>17</v>
      </c>
      <c r="K24" s="49">
        <v>0</v>
      </c>
      <c r="L24" s="50">
        <v>0</v>
      </c>
      <c r="M24" s="16">
        <v>369</v>
      </c>
      <c r="N24" s="49">
        <v>0</v>
      </c>
    </row>
    <row r="25" spans="1:14" x14ac:dyDescent="0.25">
      <c r="A25" s="4">
        <v>15</v>
      </c>
      <c r="B25" s="8" t="s">
        <v>33</v>
      </c>
      <c r="C25" s="45" t="s">
        <v>60</v>
      </c>
      <c r="D25" s="10">
        <v>95</v>
      </c>
      <c r="E25" s="10">
        <v>117</v>
      </c>
      <c r="F25" s="53">
        <v>13</v>
      </c>
      <c r="G25" s="51">
        <v>156</v>
      </c>
      <c r="H25" s="53">
        <v>38</v>
      </c>
      <c r="I25" s="52">
        <v>5</v>
      </c>
      <c r="J25" s="10">
        <v>129</v>
      </c>
      <c r="K25" s="49">
        <v>1</v>
      </c>
      <c r="L25" s="50">
        <v>1</v>
      </c>
      <c r="M25" s="16">
        <v>81</v>
      </c>
      <c r="N25" s="49">
        <v>0</v>
      </c>
    </row>
    <row r="26" spans="1:14" x14ac:dyDescent="0.25">
      <c r="A26" s="4">
        <v>16</v>
      </c>
      <c r="B26" s="8" t="s">
        <v>33</v>
      </c>
      <c r="C26" s="45" t="s">
        <v>61</v>
      </c>
      <c r="D26" s="10">
        <v>192</v>
      </c>
      <c r="E26" s="10">
        <v>242</v>
      </c>
      <c r="F26" s="53">
        <v>186</v>
      </c>
      <c r="G26" s="51">
        <v>191</v>
      </c>
      <c r="H26" s="53">
        <v>54</v>
      </c>
      <c r="I26" s="52">
        <v>3</v>
      </c>
      <c r="J26" s="10">
        <v>3</v>
      </c>
      <c r="K26" s="49">
        <v>0</v>
      </c>
      <c r="L26" s="50">
        <v>0</v>
      </c>
      <c r="M26" s="16">
        <v>431</v>
      </c>
      <c r="N26" s="49">
        <v>0</v>
      </c>
    </row>
    <row r="27" spans="1:14" x14ac:dyDescent="0.25">
      <c r="A27" s="4">
        <v>17</v>
      </c>
      <c r="B27" s="8" t="s">
        <v>62</v>
      </c>
      <c r="C27" s="45" t="s">
        <v>63</v>
      </c>
      <c r="D27" s="10">
        <v>37</v>
      </c>
      <c r="E27" s="10">
        <v>38</v>
      </c>
      <c r="F27" s="57">
        <v>25</v>
      </c>
      <c r="G27" s="51">
        <v>35</v>
      </c>
      <c r="H27" s="51">
        <v>13</v>
      </c>
      <c r="I27" s="57">
        <v>2</v>
      </c>
      <c r="J27" s="10">
        <v>0</v>
      </c>
      <c r="K27" s="49">
        <v>0</v>
      </c>
      <c r="L27" s="50">
        <v>0</v>
      </c>
      <c r="M27" s="10">
        <v>75</v>
      </c>
      <c r="N27" s="49">
        <v>0</v>
      </c>
    </row>
    <row r="28" spans="1:14" x14ac:dyDescent="0.25">
      <c r="A28" s="4">
        <v>18</v>
      </c>
      <c r="B28" s="8" t="s">
        <v>62</v>
      </c>
      <c r="C28" s="45" t="s">
        <v>64</v>
      </c>
      <c r="D28" s="10">
        <v>10</v>
      </c>
      <c r="E28" s="10">
        <v>25</v>
      </c>
      <c r="F28" s="57">
        <v>19</v>
      </c>
      <c r="G28" s="51">
        <v>11</v>
      </c>
      <c r="H28" s="51">
        <v>3</v>
      </c>
      <c r="I28" s="57">
        <v>2</v>
      </c>
      <c r="J28" s="10">
        <v>0</v>
      </c>
      <c r="K28" s="49">
        <v>0</v>
      </c>
      <c r="L28" s="50">
        <v>0</v>
      </c>
      <c r="M28" s="10">
        <v>35</v>
      </c>
      <c r="N28" s="49">
        <v>0</v>
      </c>
    </row>
    <row r="29" spans="1:14" x14ac:dyDescent="0.25">
      <c r="A29" s="4">
        <v>19</v>
      </c>
      <c r="B29" s="8" t="s">
        <v>65</v>
      </c>
      <c r="C29" s="45" t="s">
        <v>66</v>
      </c>
      <c r="D29" s="10">
        <v>34</v>
      </c>
      <c r="E29" s="10">
        <v>30</v>
      </c>
      <c r="F29" s="57">
        <v>55</v>
      </c>
      <c r="G29" s="51">
        <v>7</v>
      </c>
      <c r="H29" s="51">
        <v>2</v>
      </c>
      <c r="I29" s="16">
        <v>0</v>
      </c>
      <c r="J29" s="10">
        <v>59</v>
      </c>
      <c r="K29" s="49">
        <v>0</v>
      </c>
      <c r="L29" s="50">
        <v>0</v>
      </c>
      <c r="M29" s="10">
        <v>5</v>
      </c>
      <c r="N29" s="49">
        <v>0</v>
      </c>
    </row>
    <row r="30" spans="1:14" x14ac:dyDescent="0.25">
      <c r="A30" s="4">
        <v>20</v>
      </c>
      <c r="B30" s="8" t="s">
        <v>65</v>
      </c>
      <c r="C30" s="45" t="s">
        <v>67</v>
      </c>
      <c r="D30" s="10">
        <v>122</v>
      </c>
      <c r="E30" s="10">
        <v>106</v>
      </c>
      <c r="F30" s="57">
        <v>70</v>
      </c>
      <c r="G30" s="51">
        <v>118</v>
      </c>
      <c r="H30" s="51">
        <v>34</v>
      </c>
      <c r="I30" s="57">
        <v>6</v>
      </c>
      <c r="J30" s="10">
        <v>66</v>
      </c>
      <c r="K30" s="49">
        <v>0</v>
      </c>
      <c r="L30" s="50">
        <v>28</v>
      </c>
      <c r="M30" s="10">
        <v>134</v>
      </c>
      <c r="N30" s="49">
        <v>0</v>
      </c>
    </row>
    <row r="31" spans="1:14" x14ac:dyDescent="0.25">
      <c r="A31" s="4">
        <v>21</v>
      </c>
      <c r="B31" s="8" t="s">
        <v>65</v>
      </c>
      <c r="C31" s="45" t="s">
        <v>68</v>
      </c>
      <c r="D31" s="10">
        <v>26</v>
      </c>
      <c r="E31" s="10">
        <v>43</v>
      </c>
      <c r="F31" s="57">
        <v>7</v>
      </c>
      <c r="G31" s="51">
        <v>47</v>
      </c>
      <c r="H31" s="51">
        <v>12</v>
      </c>
      <c r="I31" s="57">
        <v>3</v>
      </c>
      <c r="J31" s="10">
        <v>0</v>
      </c>
      <c r="K31" s="49">
        <v>0</v>
      </c>
      <c r="L31" s="50">
        <v>0</v>
      </c>
      <c r="M31" s="10">
        <v>69</v>
      </c>
      <c r="N31" s="49">
        <v>0</v>
      </c>
    </row>
    <row r="32" spans="1:14" x14ac:dyDescent="0.25">
      <c r="A32" s="4">
        <v>22</v>
      </c>
      <c r="B32" s="8" t="s">
        <v>65</v>
      </c>
      <c r="C32" s="45" t="s">
        <v>102</v>
      </c>
      <c r="D32" s="10">
        <v>33</v>
      </c>
      <c r="E32" s="10">
        <v>31</v>
      </c>
      <c r="F32" s="57">
        <v>32</v>
      </c>
      <c r="G32" s="51">
        <v>28</v>
      </c>
      <c r="H32" s="51">
        <v>4</v>
      </c>
      <c r="I32" s="16">
        <v>0</v>
      </c>
      <c r="J32" s="10">
        <v>0</v>
      </c>
      <c r="K32" s="49">
        <v>0</v>
      </c>
      <c r="L32" s="50">
        <v>0</v>
      </c>
      <c r="M32" s="10">
        <v>64</v>
      </c>
      <c r="N32" s="49">
        <v>0</v>
      </c>
    </row>
    <row r="33" spans="1:14" x14ac:dyDescent="0.25">
      <c r="A33" s="4">
        <v>23</v>
      </c>
      <c r="B33" s="8" t="s">
        <v>69</v>
      </c>
      <c r="C33" s="45" t="s">
        <v>69</v>
      </c>
      <c r="D33" s="10">
        <v>142</v>
      </c>
      <c r="E33" s="10">
        <v>164</v>
      </c>
      <c r="F33" s="57">
        <v>84</v>
      </c>
      <c r="G33" s="51">
        <v>91</v>
      </c>
      <c r="H33" s="51">
        <v>128</v>
      </c>
      <c r="I33" s="57">
        <v>3</v>
      </c>
      <c r="J33" s="10">
        <v>5</v>
      </c>
      <c r="K33" s="49">
        <v>38</v>
      </c>
      <c r="L33" s="50">
        <v>0</v>
      </c>
      <c r="M33" s="10">
        <v>263</v>
      </c>
      <c r="N33" s="49">
        <v>0</v>
      </c>
    </row>
    <row r="34" spans="1:14" x14ac:dyDescent="0.25">
      <c r="A34" s="4">
        <v>24</v>
      </c>
      <c r="B34" s="8" t="s">
        <v>69</v>
      </c>
      <c r="C34" s="45" t="s">
        <v>70</v>
      </c>
      <c r="D34" s="10">
        <v>51</v>
      </c>
      <c r="E34" s="10">
        <v>66</v>
      </c>
      <c r="F34" s="57">
        <v>18</v>
      </c>
      <c r="G34" s="51">
        <v>66</v>
      </c>
      <c r="H34" s="51">
        <v>33</v>
      </c>
      <c r="I34" s="16">
        <v>0</v>
      </c>
      <c r="J34" s="10">
        <v>0</v>
      </c>
      <c r="K34" s="49">
        <v>56</v>
      </c>
      <c r="L34" s="10">
        <v>0</v>
      </c>
      <c r="M34" s="58">
        <v>61</v>
      </c>
      <c r="N34" s="10">
        <v>0</v>
      </c>
    </row>
    <row r="35" spans="1:14" x14ac:dyDescent="0.25">
      <c r="A35" s="4">
        <v>25</v>
      </c>
      <c r="B35" s="8" t="s">
        <v>69</v>
      </c>
      <c r="C35" s="45" t="s">
        <v>71</v>
      </c>
      <c r="D35" s="10">
        <v>59</v>
      </c>
      <c r="E35" s="10">
        <v>133</v>
      </c>
      <c r="F35" s="57">
        <v>53</v>
      </c>
      <c r="G35" s="51">
        <v>63</v>
      </c>
      <c r="H35" s="51">
        <v>76</v>
      </c>
      <c r="I35" s="16">
        <v>0</v>
      </c>
      <c r="J35" s="10">
        <v>148</v>
      </c>
      <c r="K35" s="49">
        <v>0</v>
      </c>
      <c r="L35" s="10">
        <v>0</v>
      </c>
      <c r="M35" s="10">
        <v>44</v>
      </c>
      <c r="N35" s="10">
        <v>0</v>
      </c>
    </row>
    <row r="36" spans="1:14" x14ac:dyDescent="0.25">
      <c r="A36" s="4">
        <v>26</v>
      </c>
      <c r="B36" s="8" t="s">
        <v>69</v>
      </c>
      <c r="C36" s="45" t="s">
        <v>72</v>
      </c>
      <c r="D36" s="10">
        <v>74</v>
      </c>
      <c r="E36" s="10">
        <v>48</v>
      </c>
      <c r="F36" s="57">
        <v>42</v>
      </c>
      <c r="G36" s="51">
        <v>79</v>
      </c>
      <c r="H36" s="51">
        <v>1</v>
      </c>
      <c r="I36" s="16">
        <v>0</v>
      </c>
      <c r="J36" s="10">
        <v>0</v>
      </c>
      <c r="K36" s="49">
        <v>0</v>
      </c>
      <c r="L36" s="10">
        <v>0</v>
      </c>
      <c r="M36" s="10">
        <v>122</v>
      </c>
      <c r="N36" s="10">
        <v>0</v>
      </c>
    </row>
    <row r="37" spans="1:14" x14ac:dyDescent="0.25">
      <c r="A37" s="4">
        <v>27</v>
      </c>
      <c r="B37" s="8" t="s">
        <v>76</v>
      </c>
      <c r="C37" s="45" t="s">
        <v>77</v>
      </c>
      <c r="D37" s="58">
        <v>24</v>
      </c>
      <c r="E37" s="58">
        <v>32</v>
      </c>
      <c r="F37" s="59">
        <v>20</v>
      </c>
      <c r="G37" s="60">
        <v>32</v>
      </c>
      <c r="H37" s="61">
        <v>4</v>
      </c>
      <c r="I37" s="62">
        <v>0</v>
      </c>
      <c r="J37" s="58">
        <v>49</v>
      </c>
      <c r="K37" s="10">
        <v>0</v>
      </c>
      <c r="L37" s="10">
        <v>0</v>
      </c>
      <c r="M37" s="10">
        <v>7</v>
      </c>
      <c r="N37" s="10">
        <v>0</v>
      </c>
    </row>
    <row r="38" spans="1:14" x14ac:dyDescent="0.25">
      <c r="A38" s="4">
        <v>28</v>
      </c>
      <c r="B38" s="8" t="s">
        <v>76</v>
      </c>
      <c r="C38" s="45" t="s">
        <v>103</v>
      </c>
      <c r="D38" s="10">
        <v>8</v>
      </c>
      <c r="E38" s="10">
        <v>9</v>
      </c>
      <c r="F38" s="57">
        <v>13</v>
      </c>
      <c r="G38" s="51">
        <v>4</v>
      </c>
      <c r="H38" s="49">
        <v>0</v>
      </c>
      <c r="I38" s="16">
        <v>0</v>
      </c>
      <c r="J38" s="10">
        <v>15</v>
      </c>
      <c r="K38" s="10">
        <v>0</v>
      </c>
      <c r="L38" s="10">
        <v>0</v>
      </c>
      <c r="M38" s="10">
        <v>2</v>
      </c>
      <c r="N38" s="10">
        <v>0</v>
      </c>
    </row>
    <row r="39" spans="1:14" x14ac:dyDescent="0.25">
      <c r="A39" s="4">
        <v>29</v>
      </c>
      <c r="B39" s="8" t="s">
        <v>78</v>
      </c>
      <c r="C39" s="45" t="s">
        <v>79</v>
      </c>
      <c r="D39" s="10">
        <v>3</v>
      </c>
      <c r="E39" s="10">
        <v>3</v>
      </c>
      <c r="F39" s="57">
        <v>4</v>
      </c>
      <c r="G39" s="51">
        <v>2</v>
      </c>
      <c r="H39" s="49">
        <v>0</v>
      </c>
      <c r="I39" s="16">
        <v>0</v>
      </c>
      <c r="J39" s="10">
        <v>6</v>
      </c>
      <c r="K39" s="10">
        <v>0</v>
      </c>
      <c r="L39" s="10">
        <v>0</v>
      </c>
      <c r="M39" s="10">
        <v>0</v>
      </c>
      <c r="N39" s="10">
        <v>0</v>
      </c>
    </row>
    <row r="40" spans="1:14" x14ac:dyDescent="0.25">
      <c r="A40" s="4">
        <v>30</v>
      </c>
      <c r="B40" s="8" t="s">
        <v>78</v>
      </c>
      <c r="C40" s="45" t="s">
        <v>104</v>
      </c>
      <c r="D40" s="10">
        <v>56</v>
      </c>
      <c r="E40" s="10">
        <v>101</v>
      </c>
      <c r="F40" s="57">
        <v>83</v>
      </c>
      <c r="G40" s="51">
        <v>74</v>
      </c>
      <c r="H40" s="49">
        <v>0</v>
      </c>
      <c r="I40" s="16">
        <v>0</v>
      </c>
      <c r="J40" s="10">
        <v>124</v>
      </c>
      <c r="K40" s="10">
        <v>0</v>
      </c>
      <c r="L40" s="10">
        <v>0</v>
      </c>
      <c r="M40" s="10">
        <v>33</v>
      </c>
      <c r="N40" s="10">
        <v>0</v>
      </c>
    </row>
    <row r="41" spans="1:14" x14ac:dyDescent="0.25">
      <c r="A41" s="4">
        <v>31</v>
      </c>
      <c r="B41" s="8" t="s">
        <v>78</v>
      </c>
      <c r="C41" s="45" t="s">
        <v>80</v>
      </c>
      <c r="D41" s="10">
        <v>10</v>
      </c>
      <c r="E41" s="10">
        <v>9</v>
      </c>
      <c r="F41" s="57">
        <v>6</v>
      </c>
      <c r="G41" s="51">
        <v>9</v>
      </c>
      <c r="H41" s="63">
        <v>4</v>
      </c>
      <c r="I41" s="16">
        <v>0</v>
      </c>
      <c r="J41" s="10">
        <v>0</v>
      </c>
      <c r="K41" s="10">
        <v>0</v>
      </c>
      <c r="L41" s="10">
        <v>0</v>
      </c>
      <c r="M41" s="10">
        <v>19</v>
      </c>
      <c r="N41" s="10">
        <v>0</v>
      </c>
    </row>
    <row r="42" spans="1:14" x14ac:dyDescent="0.25">
      <c r="A42" s="4">
        <v>32</v>
      </c>
      <c r="B42" s="8" t="s">
        <v>78</v>
      </c>
      <c r="C42" s="45" t="s">
        <v>81</v>
      </c>
      <c r="D42" s="10">
        <v>27</v>
      </c>
      <c r="E42" s="10">
        <v>24</v>
      </c>
      <c r="F42" s="57">
        <v>1</v>
      </c>
      <c r="G42" s="51">
        <v>50</v>
      </c>
      <c r="H42" s="49">
        <v>0</v>
      </c>
      <c r="I42" s="16">
        <v>0</v>
      </c>
      <c r="J42" s="10">
        <v>50</v>
      </c>
      <c r="K42" s="10">
        <v>0</v>
      </c>
      <c r="L42" s="10">
        <v>0</v>
      </c>
      <c r="M42" s="10">
        <v>1</v>
      </c>
      <c r="N42" s="10">
        <v>0</v>
      </c>
    </row>
    <row r="43" spans="1:14" x14ac:dyDescent="0.25">
      <c r="A43" s="4">
        <v>33</v>
      </c>
      <c r="B43" s="8" t="s">
        <v>78</v>
      </c>
      <c r="C43" s="45" t="s">
        <v>82</v>
      </c>
      <c r="D43" s="10">
        <v>43</v>
      </c>
      <c r="E43" s="10">
        <v>71</v>
      </c>
      <c r="F43" s="57">
        <v>63</v>
      </c>
      <c r="G43" s="51">
        <v>49</v>
      </c>
      <c r="H43" s="63">
        <v>2</v>
      </c>
      <c r="I43" s="16">
        <v>0</v>
      </c>
      <c r="J43" s="10">
        <v>114</v>
      </c>
      <c r="K43" s="10">
        <v>0</v>
      </c>
      <c r="L43" s="10">
        <v>0</v>
      </c>
      <c r="M43" s="10">
        <v>0</v>
      </c>
      <c r="N43" s="10">
        <v>0</v>
      </c>
    </row>
    <row r="44" spans="1:14" x14ac:dyDescent="0.25">
      <c r="A44" s="4">
        <v>34</v>
      </c>
      <c r="B44" s="8" t="s">
        <v>78</v>
      </c>
      <c r="C44" s="45" t="s">
        <v>105</v>
      </c>
      <c r="D44" s="10">
        <v>59</v>
      </c>
      <c r="E44" s="10">
        <v>107</v>
      </c>
      <c r="F44" s="57">
        <v>49</v>
      </c>
      <c r="G44" s="51">
        <v>86</v>
      </c>
      <c r="H44" s="63">
        <v>29</v>
      </c>
      <c r="I44" s="57">
        <v>2</v>
      </c>
      <c r="J44" s="10">
        <v>136</v>
      </c>
      <c r="K44" s="10">
        <v>0</v>
      </c>
      <c r="L44" s="10">
        <v>0</v>
      </c>
      <c r="M44" s="10">
        <v>28</v>
      </c>
      <c r="N44" s="10">
        <v>2</v>
      </c>
    </row>
    <row r="45" spans="1:14" x14ac:dyDescent="0.25">
      <c r="A45" s="4">
        <v>35</v>
      </c>
      <c r="B45" s="8" t="s">
        <v>83</v>
      </c>
      <c r="C45" s="45" t="s">
        <v>84</v>
      </c>
      <c r="D45" s="10">
        <v>2</v>
      </c>
      <c r="E45" s="10">
        <v>0</v>
      </c>
      <c r="F45" s="57">
        <v>1</v>
      </c>
      <c r="G45" s="51">
        <v>1</v>
      </c>
      <c r="H45" s="49">
        <v>0</v>
      </c>
      <c r="I45" s="16">
        <v>0</v>
      </c>
      <c r="J45" s="10">
        <v>0</v>
      </c>
      <c r="K45" s="10">
        <v>0</v>
      </c>
      <c r="L45" s="10">
        <v>0</v>
      </c>
      <c r="M45" s="10">
        <v>2</v>
      </c>
      <c r="N45" s="10">
        <v>0</v>
      </c>
    </row>
    <row r="46" spans="1:14" x14ac:dyDescent="0.25">
      <c r="A46" s="4">
        <v>36</v>
      </c>
      <c r="B46" s="8" t="s">
        <v>83</v>
      </c>
      <c r="C46" s="45" t="s">
        <v>85</v>
      </c>
      <c r="D46" s="10">
        <v>47</v>
      </c>
      <c r="E46" s="10">
        <v>42</v>
      </c>
      <c r="F46" s="57">
        <v>61</v>
      </c>
      <c r="G46" s="51">
        <v>28</v>
      </c>
      <c r="H46" s="49">
        <v>0</v>
      </c>
      <c r="I46" s="16">
        <v>0</v>
      </c>
      <c r="J46" s="10">
        <v>0</v>
      </c>
      <c r="K46" s="10">
        <v>0</v>
      </c>
      <c r="L46" s="10">
        <v>0</v>
      </c>
      <c r="M46" s="10">
        <v>89</v>
      </c>
      <c r="N46" s="10">
        <v>0</v>
      </c>
    </row>
    <row r="47" spans="1:14" x14ac:dyDescent="0.25">
      <c r="A47" s="4">
        <v>37</v>
      </c>
      <c r="B47" s="8" t="s">
        <v>37</v>
      </c>
      <c r="C47" s="45" t="s">
        <v>86</v>
      </c>
      <c r="D47" s="10">
        <v>2</v>
      </c>
      <c r="E47" s="10">
        <v>4</v>
      </c>
      <c r="F47" s="57">
        <v>5</v>
      </c>
      <c r="G47" s="51">
        <v>0</v>
      </c>
      <c r="H47" s="63">
        <v>1</v>
      </c>
      <c r="I47" s="16">
        <v>0</v>
      </c>
      <c r="J47" s="10">
        <v>3</v>
      </c>
      <c r="K47" s="10">
        <v>0</v>
      </c>
      <c r="L47" s="10">
        <v>0</v>
      </c>
      <c r="M47" s="10">
        <v>3</v>
      </c>
      <c r="N47" s="10">
        <v>0</v>
      </c>
    </row>
    <row r="48" spans="1:14" x14ac:dyDescent="0.25">
      <c r="A48" s="4">
        <v>38</v>
      </c>
      <c r="B48" s="8" t="s">
        <v>87</v>
      </c>
      <c r="C48" s="45" t="s">
        <v>106</v>
      </c>
      <c r="D48" s="10">
        <v>16</v>
      </c>
      <c r="E48" s="10">
        <v>36</v>
      </c>
      <c r="F48" s="57">
        <v>25</v>
      </c>
      <c r="G48" s="51">
        <v>24</v>
      </c>
      <c r="H48" s="63">
        <v>2</v>
      </c>
      <c r="I48" s="57">
        <v>1</v>
      </c>
      <c r="J48" s="10">
        <v>0</v>
      </c>
      <c r="K48" s="10">
        <v>0</v>
      </c>
      <c r="L48" s="10">
        <v>0</v>
      </c>
      <c r="M48" s="10">
        <v>52</v>
      </c>
      <c r="N48" s="10">
        <v>0</v>
      </c>
    </row>
    <row r="49" spans="1:14" x14ac:dyDescent="0.25">
      <c r="A49" s="4">
        <v>39</v>
      </c>
      <c r="B49" s="8" t="s">
        <v>87</v>
      </c>
      <c r="C49" s="45" t="s">
        <v>88</v>
      </c>
      <c r="D49" s="10">
        <v>0</v>
      </c>
      <c r="E49" s="10">
        <v>1</v>
      </c>
      <c r="F49" s="57">
        <v>0</v>
      </c>
      <c r="G49" s="51">
        <v>1</v>
      </c>
      <c r="H49" s="49">
        <v>0</v>
      </c>
      <c r="I49" s="16">
        <v>0</v>
      </c>
      <c r="J49" s="10">
        <v>0</v>
      </c>
      <c r="K49" s="10">
        <v>0</v>
      </c>
      <c r="L49" s="10">
        <v>0</v>
      </c>
      <c r="M49" s="10">
        <v>1</v>
      </c>
      <c r="N49" s="10">
        <v>0</v>
      </c>
    </row>
    <row r="50" spans="1:14" x14ac:dyDescent="0.25">
      <c r="A50" s="4">
        <v>40</v>
      </c>
      <c r="B50" s="8" t="s">
        <v>87</v>
      </c>
      <c r="C50" s="45" t="s">
        <v>89</v>
      </c>
      <c r="D50" s="10">
        <v>54</v>
      </c>
      <c r="E50" s="10">
        <v>67</v>
      </c>
      <c r="F50" s="57">
        <v>75</v>
      </c>
      <c r="G50" s="51">
        <v>45</v>
      </c>
      <c r="H50" s="63">
        <v>1</v>
      </c>
      <c r="I50" s="16">
        <v>0</v>
      </c>
      <c r="J50" s="10">
        <v>1</v>
      </c>
      <c r="K50" s="10">
        <v>0</v>
      </c>
      <c r="L50" s="10">
        <v>0</v>
      </c>
      <c r="M50" s="10">
        <v>120</v>
      </c>
      <c r="N50" s="10">
        <v>0</v>
      </c>
    </row>
    <row r="51" spans="1:14" x14ac:dyDescent="0.25">
      <c r="A51" s="4">
        <v>41</v>
      </c>
      <c r="B51" s="8" t="s">
        <v>111</v>
      </c>
      <c r="C51" s="45" t="s">
        <v>112</v>
      </c>
      <c r="D51" s="10">
        <v>29</v>
      </c>
      <c r="E51" s="10">
        <v>70</v>
      </c>
      <c r="F51" s="57">
        <v>56</v>
      </c>
      <c r="G51" s="51">
        <v>29</v>
      </c>
      <c r="H51" s="63">
        <v>13</v>
      </c>
      <c r="I51" s="57">
        <v>1</v>
      </c>
      <c r="J51" s="10">
        <v>0</v>
      </c>
      <c r="K51" s="10">
        <v>0</v>
      </c>
      <c r="L51" s="10">
        <v>1</v>
      </c>
      <c r="M51" s="10">
        <v>98</v>
      </c>
      <c r="N51" s="10">
        <v>0</v>
      </c>
    </row>
    <row r="52" spans="1:14" x14ac:dyDescent="0.25">
      <c r="A52" s="4">
        <v>42</v>
      </c>
      <c r="B52" s="8" t="s">
        <v>111</v>
      </c>
      <c r="C52" s="45" t="s">
        <v>113</v>
      </c>
      <c r="D52" s="10">
        <v>113</v>
      </c>
      <c r="E52" s="10">
        <v>135</v>
      </c>
      <c r="F52" s="57">
        <v>151</v>
      </c>
      <c r="G52" s="51">
        <v>76</v>
      </c>
      <c r="H52" s="63">
        <v>21</v>
      </c>
      <c r="I52" s="16">
        <v>0</v>
      </c>
      <c r="J52" s="10">
        <v>0</v>
      </c>
      <c r="K52" s="10">
        <v>0</v>
      </c>
      <c r="L52" s="10">
        <v>0</v>
      </c>
      <c r="M52" s="10">
        <v>248</v>
      </c>
      <c r="N52" s="10">
        <v>0</v>
      </c>
    </row>
    <row r="53" spans="1:14" x14ac:dyDescent="0.25">
      <c r="A53" s="4">
        <v>43</v>
      </c>
      <c r="B53" s="8" t="s">
        <v>90</v>
      </c>
      <c r="C53" s="45" t="s">
        <v>114</v>
      </c>
      <c r="D53" s="10">
        <v>48</v>
      </c>
      <c r="E53" s="10">
        <v>67</v>
      </c>
      <c r="F53" s="57">
        <v>33</v>
      </c>
      <c r="G53" s="10">
        <v>45</v>
      </c>
      <c r="H53" s="63">
        <v>36</v>
      </c>
      <c r="I53" s="57">
        <v>1</v>
      </c>
      <c r="J53" s="10">
        <v>30</v>
      </c>
      <c r="K53" s="10">
        <v>0</v>
      </c>
      <c r="L53" s="10">
        <v>0</v>
      </c>
      <c r="M53" s="10">
        <v>85</v>
      </c>
      <c r="N53" s="10">
        <v>0</v>
      </c>
    </row>
    <row r="54" spans="1:14" x14ac:dyDescent="0.25">
      <c r="A54" s="4">
        <v>44</v>
      </c>
      <c r="B54" s="8" t="s">
        <v>93</v>
      </c>
      <c r="C54" s="45" t="s">
        <v>94</v>
      </c>
      <c r="D54" s="10">
        <v>77</v>
      </c>
      <c r="E54" s="10">
        <v>101</v>
      </c>
      <c r="F54" s="57">
        <v>46</v>
      </c>
      <c r="G54" s="51">
        <v>73</v>
      </c>
      <c r="H54" s="63">
        <v>52</v>
      </c>
      <c r="I54" s="57">
        <v>7</v>
      </c>
      <c r="J54" s="10">
        <v>0</v>
      </c>
      <c r="K54" s="10">
        <v>0</v>
      </c>
      <c r="L54" s="10">
        <v>0</v>
      </c>
      <c r="M54" s="10">
        <v>178</v>
      </c>
      <c r="N54" s="10">
        <v>0</v>
      </c>
    </row>
    <row r="55" spans="1:14" x14ac:dyDescent="0.25">
      <c r="A55" s="4">
        <v>45</v>
      </c>
      <c r="B55" s="8" t="s">
        <v>93</v>
      </c>
      <c r="C55" s="45" t="s">
        <v>115</v>
      </c>
      <c r="D55" s="10">
        <v>24</v>
      </c>
      <c r="E55" s="10">
        <v>28</v>
      </c>
      <c r="F55" s="57">
        <v>41</v>
      </c>
      <c r="G55" s="51">
        <v>11</v>
      </c>
      <c r="H55" s="49">
        <v>0</v>
      </c>
      <c r="I55" s="16">
        <v>0</v>
      </c>
      <c r="J55" s="10">
        <v>0</v>
      </c>
      <c r="K55" s="10">
        <v>0</v>
      </c>
      <c r="L55" s="10">
        <v>0</v>
      </c>
      <c r="M55" s="10">
        <v>52</v>
      </c>
      <c r="N55" s="10">
        <v>0</v>
      </c>
    </row>
    <row r="56" spans="1:14" x14ac:dyDescent="0.25">
      <c r="A56" s="4">
        <v>46</v>
      </c>
      <c r="B56" s="8" t="s">
        <v>93</v>
      </c>
      <c r="C56" s="64" t="s">
        <v>95</v>
      </c>
      <c r="D56" s="10">
        <v>87</v>
      </c>
      <c r="E56" s="10">
        <v>81</v>
      </c>
      <c r="F56" s="57">
        <v>59</v>
      </c>
      <c r="G56" s="51">
        <v>75</v>
      </c>
      <c r="H56" s="63">
        <v>33</v>
      </c>
      <c r="I56" s="57">
        <v>1</v>
      </c>
      <c r="J56" s="10">
        <v>1</v>
      </c>
      <c r="K56" s="10">
        <v>0</v>
      </c>
      <c r="L56" s="10">
        <v>0</v>
      </c>
      <c r="M56" s="10">
        <v>167</v>
      </c>
      <c r="N56" s="10">
        <v>0</v>
      </c>
    </row>
    <row r="57" spans="1:14" ht="21" customHeight="1" x14ac:dyDescent="0.25">
      <c r="A57" s="99" t="s">
        <v>96</v>
      </c>
      <c r="B57" s="99"/>
      <c r="C57" s="99"/>
      <c r="D57" s="23">
        <f t="shared" ref="D57:N57" si="0">SUM(D11:D56)</f>
        <v>2287</v>
      </c>
      <c r="E57" s="23">
        <f t="shared" si="0"/>
        <v>2909</v>
      </c>
      <c r="F57" s="65">
        <f t="shared" si="0"/>
        <v>1839</v>
      </c>
      <c r="G57" s="66">
        <f t="shared" si="0"/>
        <v>2426</v>
      </c>
      <c r="H57" s="23">
        <f t="shared" si="0"/>
        <v>874</v>
      </c>
      <c r="I57" s="26">
        <f t="shared" si="0"/>
        <v>57</v>
      </c>
      <c r="J57" s="23">
        <f t="shared" si="0"/>
        <v>1320</v>
      </c>
      <c r="K57" s="23">
        <f t="shared" si="0"/>
        <v>95</v>
      </c>
      <c r="L57" s="67">
        <f t="shared" si="0"/>
        <v>33</v>
      </c>
      <c r="M57" s="68">
        <f t="shared" si="0"/>
        <v>3746</v>
      </c>
      <c r="N57" s="69">
        <f t="shared" si="0"/>
        <v>2</v>
      </c>
    </row>
    <row r="58" spans="1:14" ht="32.25" customHeight="1" x14ac:dyDescent="0.25">
      <c r="A58" s="99"/>
      <c r="B58" s="99"/>
      <c r="C58" s="99"/>
      <c r="D58" s="103">
        <f>D57+E57</f>
        <v>5196</v>
      </c>
      <c r="E58" s="103"/>
      <c r="F58" s="103">
        <f>F57+G57+H57+I57</f>
        <v>5196</v>
      </c>
      <c r="G58" s="103"/>
      <c r="H58" s="103"/>
      <c r="I58" s="103"/>
      <c r="J58" s="103">
        <f>J57+K57+L57+M57+N57</f>
        <v>5196</v>
      </c>
      <c r="K58" s="103"/>
      <c r="L58" s="103"/>
      <c r="M58" s="103"/>
      <c r="N58" s="103"/>
    </row>
    <row r="59" spans="1:14" x14ac:dyDescent="0.25">
      <c r="M59" s="70"/>
    </row>
    <row r="60" spans="1:14" x14ac:dyDescent="0.25">
      <c r="M60" s="71"/>
    </row>
  </sheetData>
  <mergeCells count="16">
    <mergeCell ref="A7:N7"/>
    <mergeCell ref="K1:N1"/>
    <mergeCell ref="A3:N3"/>
    <mergeCell ref="A4:N4"/>
    <mergeCell ref="A5:N5"/>
    <mergeCell ref="A6:N6"/>
    <mergeCell ref="A57:C58"/>
    <mergeCell ref="D58:E58"/>
    <mergeCell ref="F58:I58"/>
    <mergeCell ref="J58:N58"/>
    <mergeCell ref="A9:A10"/>
    <mergeCell ref="B9:B10"/>
    <mergeCell ref="C9:C10"/>
    <mergeCell ref="D9:E9"/>
    <mergeCell ref="F9:I9"/>
    <mergeCell ref="J9:N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20.7109375" customWidth="1"/>
    <col min="3" max="3" width="26.140625" customWidth="1"/>
    <col min="4" max="4" width="13.7109375" customWidth="1"/>
    <col min="5" max="5" width="11.42578125" customWidth="1"/>
    <col min="6" max="6" width="19" customWidth="1"/>
    <col min="7" max="7" width="18.5703125" customWidth="1"/>
    <col min="8" max="9" width="17.140625" customWidth="1"/>
    <col min="10" max="10" width="11.42578125" customWidth="1"/>
  </cols>
  <sheetData>
    <row r="1" spans="1:14" ht="21" x14ac:dyDescent="0.25">
      <c r="A1" s="1" t="s">
        <v>0</v>
      </c>
      <c r="K1" s="96" t="s">
        <v>1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63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2"/>
  <sheetViews>
    <sheetView workbookViewId="0"/>
  </sheetViews>
  <sheetFormatPr baseColWidth="10" defaultRowHeight="15" x14ac:dyDescent="0.25"/>
  <cols>
    <col min="1" max="1" width="4.140625" bestFit="1" customWidth="1"/>
    <col min="2" max="2" width="18.140625" customWidth="1"/>
    <col min="3" max="3" width="24.140625" bestFit="1" customWidth="1"/>
    <col min="4" max="13" width="11.42578125" customWidth="1"/>
    <col min="14" max="14" width="12.7109375" customWidth="1"/>
    <col min="15" max="15" width="19.140625" bestFit="1" customWidth="1"/>
    <col min="16" max="16" width="11.42578125" customWidth="1"/>
  </cols>
  <sheetData>
    <row r="1" spans="1:14" ht="21" x14ac:dyDescent="0.25">
      <c r="A1" s="1"/>
      <c r="K1" s="96" t="s">
        <v>116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7" t="s">
        <v>23</v>
      </c>
    </row>
    <row r="11" spans="1:14" x14ac:dyDescent="0.25">
      <c r="A11" s="4">
        <v>1</v>
      </c>
      <c r="B11" s="4" t="s">
        <v>28</v>
      </c>
      <c r="C11" s="9" t="s">
        <v>117</v>
      </c>
      <c r="D11" s="10">
        <v>29</v>
      </c>
      <c r="E11" s="10">
        <v>21</v>
      </c>
      <c r="F11" s="72">
        <v>41</v>
      </c>
      <c r="G11" s="73">
        <v>9</v>
      </c>
      <c r="H11" s="16">
        <v>0</v>
      </c>
      <c r="I11" s="16">
        <v>0</v>
      </c>
      <c r="J11" s="10">
        <v>0</v>
      </c>
      <c r="K11" s="10">
        <v>0</v>
      </c>
      <c r="L11" s="10">
        <v>0</v>
      </c>
      <c r="M11" s="10">
        <v>50</v>
      </c>
      <c r="N11" s="10">
        <v>0</v>
      </c>
    </row>
    <row r="12" spans="1:14" x14ac:dyDescent="0.25">
      <c r="A12" s="4">
        <v>2</v>
      </c>
      <c r="B12" s="4" t="s">
        <v>28</v>
      </c>
      <c r="C12" s="9" t="s">
        <v>51</v>
      </c>
      <c r="D12" s="10">
        <v>43</v>
      </c>
      <c r="E12" s="10">
        <v>32</v>
      </c>
      <c r="F12" s="72">
        <v>49</v>
      </c>
      <c r="G12" s="73">
        <v>19</v>
      </c>
      <c r="H12" s="73">
        <v>7</v>
      </c>
      <c r="I12" s="10">
        <v>0</v>
      </c>
      <c r="J12" s="10">
        <v>8</v>
      </c>
      <c r="K12" s="10">
        <v>0</v>
      </c>
      <c r="L12" s="10">
        <v>0</v>
      </c>
      <c r="M12" s="10">
        <v>67</v>
      </c>
      <c r="N12" s="10">
        <v>0</v>
      </c>
    </row>
    <row r="13" spans="1:14" x14ac:dyDescent="0.25">
      <c r="A13" s="4">
        <v>3</v>
      </c>
      <c r="B13" s="4" t="s">
        <v>28</v>
      </c>
      <c r="C13" s="9" t="s">
        <v>118</v>
      </c>
      <c r="D13" s="10">
        <v>34</v>
      </c>
      <c r="E13" s="10">
        <v>41</v>
      </c>
      <c r="F13" s="72">
        <v>30</v>
      </c>
      <c r="G13" s="73">
        <v>29</v>
      </c>
      <c r="H13" s="73">
        <v>16</v>
      </c>
      <c r="I13" s="10">
        <v>0</v>
      </c>
      <c r="J13" s="10">
        <v>38</v>
      </c>
      <c r="K13" s="10">
        <v>0</v>
      </c>
      <c r="L13" s="10">
        <v>0</v>
      </c>
      <c r="M13" s="10">
        <v>37</v>
      </c>
      <c r="N13" s="10">
        <v>0</v>
      </c>
    </row>
    <row r="14" spans="1:14" x14ac:dyDescent="0.25">
      <c r="A14" s="4">
        <v>4</v>
      </c>
      <c r="B14" s="4" t="s">
        <v>28</v>
      </c>
      <c r="C14" s="9" t="s">
        <v>30</v>
      </c>
      <c r="D14" s="10">
        <v>29</v>
      </c>
      <c r="E14" s="10">
        <v>46</v>
      </c>
      <c r="F14" s="72">
        <v>53</v>
      </c>
      <c r="G14" s="73">
        <v>22</v>
      </c>
      <c r="H14" s="16">
        <v>0</v>
      </c>
      <c r="I14" s="10">
        <v>0</v>
      </c>
      <c r="J14" s="10">
        <v>68</v>
      </c>
      <c r="K14" s="10">
        <v>0</v>
      </c>
      <c r="L14" s="10">
        <v>0</v>
      </c>
      <c r="M14" s="10">
        <v>7</v>
      </c>
      <c r="N14" s="10">
        <v>0</v>
      </c>
    </row>
    <row r="15" spans="1:14" x14ac:dyDescent="0.25">
      <c r="A15" s="4">
        <v>5</v>
      </c>
      <c r="B15" s="4" t="s">
        <v>28</v>
      </c>
      <c r="C15" s="9" t="s">
        <v>53</v>
      </c>
      <c r="D15" s="10">
        <v>22</v>
      </c>
      <c r="E15" s="10">
        <v>28</v>
      </c>
      <c r="F15" s="72">
        <v>46</v>
      </c>
      <c r="G15" s="73">
        <v>4</v>
      </c>
      <c r="H15" s="16">
        <v>0</v>
      </c>
      <c r="I15" s="10">
        <v>0</v>
      </c>
      <c r="J15" s="10">
        <v>43</v>
      </c>
      <c r="K15" s="10">
        <v>0</v>
      </c>
      <c r="L15" s="10">
        <v>0</v>
      </c>
      <c r="M15" s="10">
        <v>7</v>
      </c>
      <c r="N15" s="10">
        <v>0</v>
      </c>
    </row>
    <row r="16" spans="1:14" x14ac:dyDescent="0.25">
      <c r="A16" s="4">
        <v>6</v>
      </c>
      <c r="B16" s="4" t="s">
        <v>28</v>
      </c>
      <c r="C16" s="9" t="s">
        <v>119</v>
      </c>
      <c r="D16" s="10">
        <v>33</v>
      </c>
      <c r="E16" s="10">
        <v>42</v>
      </c>
      <c r="F16" s="72">
        <v>38</v>
      </c>
      <c r="G16" s="73">
        <v>27</v>
      </c>
      <c r="H16" s="73">
        <v>10</v>
      </c>
      <c r="I16" s="10">
        <v>0</v>
      </c>
      <c r="J16" s="10">
        <v>23</v>
      </c>
      <c r="K16" s="10">
        <v>0</v>
      </c>
      <c r="L16" s="10">
        <v>0</v>
      </c>
      <c r="M16" s="10">
        <v>52</v>
      </c>
      <c r="N16" s="10">
        <v>0</v>
      </c>
    </row>
    <row r="17" spans="1:14" x14ac:dyDescent="0.25">
      <c r="A17" s="4">
        <v>7</v>
      </c>
      <c r="B17" s="12" t="s">
        <v>62</v>
      </c>
      <c r="C17" s="74" t="s">
        <v>63</v>
      </c>
      <c r="D17" s="16">
        <v>106</v>
      </c>
      <c r="E17" s="16">
        <v>94</v>
      </c>
      <c r="F17" s="72">
        <v>68</v>
      </c>
      <c r="G17" s="72">
        <v>91</v>
      </c>
      <c r="H17" s="72">
        <v>37</v>
      </c>
      <c r="I17" s="10">
        <v>4</v>
      </c>
      <c r="J17" s="22">
        <v>0</v>
      </c>
      <c r="K17" s="16">
        <v>0</v>
      </c>
      <c r="L17" s="16">
        <v>0</v>
      </c>
      <c r="M17" s="16">
        <v>200</v>
      </c>
      <c r="N17" s="16">
        <v>0</v>
      </c>
    </row>
    <row r="18" spans="1:14" x14ac:dyDescent="0.25">
      <c r="A18" s="75">
        <v>8</v>
      </c>
      <c r="B18" s="76" t="s">
        <v>62</v>
      </c>
      <c r="C18" s="77" t="s">
        <v>64</v>
      </c>
      <c r="D18" s="78">
        <v>87</v>
      </c>
      <c r="E18" s="78">
        <v>113</v>
      </c>
      <c r="F18" s="79">
        <v>58</v>
      </c>
      <c r="G18" s="79">
        <v>121</v>
      </c>
      <c r="H18" s="79">
        <v>21</v>
      </c>
      <c r="I18" s="46">
        <v>0</v>
      </c>
      <c r="J18" s="78">
        <v>2</v>
      </c>
      <c r="K18" s="78">
        <v>0</v>
      </c>
      <c r="L18" s="78">
        <v>0</v>
      </c>
      <c r="M18" s="78">
        <v>198</v>
      </c>
      <c r="N18" s="78">
        <v>0</v>
      </c>
    </row>
    <row r="19" spans="1:14" ht="27" customHeight="1" x14ac:dyDescent="0.25">
      <c r="A19" s="99" t="s">
        <v>107</v>
      </c>
      <c r="B19" s="99"/>
      <c r="C19" s="99"/>
      <c r="D19" s="11">
        <f t="shared" ref="D19:N19" si="0">SUM(D11:D18)</f>
        <v>383</v>
      </c>
      <c r="E19" s="11">
        <f t="shared" si="0"/>
        <v>417</v>
      </c>
      <c r="F19" s="11">
        <f t="shared" si="0"/>
        <v>383</v>
      </c>
      <c r="G19" s="11">
        <f t="shared" si="0"/>
        <v>322</v>
      </c>
      <c r="H19" s="11">
        <f t="shared" si="0"/>
        <v>91</v>
      </c>
      <c r="I19" s="11">
        <f t="shared" si="0"/>
        <v>4</v>
      </c>
      <c r="J19" s="11">
        <f t="shared" si="0"/>
        <v>182</v>
      </c>
      <c r="K19" s="11">
        <f t="shared" si="0"/>
        <v>0</v>
      </c>
      <c r="L19" s="11">
        <f t="shared" si="0"/>
        <v>0</v>
      </c>
      <c r="M19" s="11">
        <f t="shared" si="0"/>
        <v>618</v>
      </c>
      <c r="N19" s="11">
        <f t="shared" si="0"/>
        <v>0</v>
      </c>
    </row>
    <row r="20" spans="1:14" ht="25.5" customHeight="1" x14ac:dyDescent="0.25">
      <c r="A20" s="99"/>
      <c r="B20" s="99"/>
      <c r="C20" s="99"/>
      <c r="D20" s="99">
        <f>D19+E19</f>
        <v>800</v>
      </c>
      <c r="E20" s="99"/>
      <c r="F20" s="99">
        <f>F19+G19+H19+I19</f>
        <v>800</v>
      </c>
      <c r="G20" s="99"/>
      <c r="H20" s="99"/>
      <c r="I20" s="99"/>
      <c r="J20" s="99">
        <f>J19+K19+L19+M19+N19</f>
        <v>800</v>
      </c>
      <c r="K20" s="99"/>
      <c r="L20" s="99"/>
      <c r="M20" s="99"/>
      <c r="N20" s="99"/>
    </row>
    <row r="22" spans="1:14" x14ac:dyDescent="0.25">
      <c r="C22" s="80"/>
      <c r="D22" s="81"/>
    </row>
  </sheetData>
  <mergeCells count="16">
    <mergeCell ref="A7:N7"/>
    <mergeCell ref="K1:N1"/>
    <mergeCell ref="A3:N3"/>
    <mergeCell ref="A4:N4"/>
    <mergeCell ref="A5:N5"/>
    <mergeCell ref="A6:N6"/>
    <mergeCell ref="A19:C20"/>
    <mergeCell ref="D20:E20"/>
    <mergeCell ref="F20:I20"/>
    <mergeCell ref="J20:N20"/>
    <mergeCell ref="A9:A10"/>
    <mergeCell ref="B9:B10"/>
    <mergeCell ref="C9:C10"/>
    <mergeCell ref="D9:E9"/>
    <mergeCell ref="F9:I9"/>
    <mergeCell ref="J9:N9"/>
  </mergeCells>
  <pageMargins left="0.70000000000000007" right="0.70000000000000007" top="0.75" bottom="0.75" header="0.30000000000000004" footer="0.30000000000000004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5"/>
  <sheetViews>
    <sheetView workbookViewId="0"/>
  </sheetViews>
  <sheetFormatPr baseColWidth="10" defaultRowHeight="15" x14ac:dyDescent="0.25"/>
  <cols>
    <col min="1" max="1" width="4.7109375" customWidth="1"/>
    <col min="2" max="2" width="26.140625" customWidth="1"/>
    <col min="3" max="3" width="32" bestFit="1" customWidth="1"/>
    <col min="4" max="9" width="11.42578125" customWidth="1"/>
    <col min="10" max="10" width="7.5703125" bestFit="1" customWidth="1"/>
    <col min="11" max="13" width="11.42578125" customWidth="1"/>
    <col min="14" max="14" width="13" customWidth="1"/>
    <col min="15" max="15" width="9.140625" customWidth="1"/>
    <col min="16" max="16" width="11.42578125" customWidth="1"/>
  </cols>
  <sheetData>
    <row r="1" spans="1:14" ht="21" x14ac:dyDescent="0.25">
      <c r="A1" s="1"/>
      <c r="K1" s="96" t="s">
        <v>120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7" t="s">
        <v>23</v>
      </c>
    </row>
    <row r="11" spans="1:14" x14ac:dyDescent="0.25">
      <c r="A11" s="4">
        <v>1</v>
      </c>
      <c r="B11" s="8" t="s">
        <v>46</v>
      </c>
      <c r="C11" s="9" t="s">
        <v>101</v>
      </c>
      <c r="D11" s="69">
        <v>15</v>
      </c>
      <c r="E11" s="69">
        <v>33</v>
      </c>
      <c r="F11" s="82">
        <v>33</v>
      </c>
      <c r="G11" s="82">
        <v>15</v>
      </c>
      <c r="H11" s="69">
        <v>0</v>
      </c>
      <c r="I11" s="69">
        <v>0</v>
      </c>
      <c r="J11" s="69">
        <v>42</v>
      </c>
      <c r="K11" s="69">
        <v>0</v>
      </c>
      <c r="L11" s="69">
        <v>0</v>
      </c>
      <c r="M11" s="69">
        <v>6</v>
      </c>
      <c r="N11" s="69">
        <v>0</v>
      </c>
    </row>
    <row r="12" spans="1:14" x14ac:dyDescent="0.25">
      <c r="A12" s="4">
        <f t="shared" ref="A12:A53" si="0">A11+1</f>
        <v>2</v>
      </c>
      <c r="B12" s="8" t="s">
        <v>28</v>
      </c>
      <c r="C12" s="9" t="s">
        <v>50</v>
      </c>
      <c r="D12" s="69">
        <v>10</v>
      </c>
      <c r="E12" s="69">
        <v>13</v>
      </c>
      <c r="F12" s="82">
        <v>3</v>
      </c>
      <c r="G12" s="82">
        <v>12</v>
      </c>
      <c r="H12" s="82">
        <v>6</v>
      </c>
      <c r="I12" s="82">
        <v>2</v>
      </c>
      <c r="J12" s="69">
        <v>21</v>
      </c>
      <c r="K12" s="69">
        <v>0</v>
      </c>
      <c r="L12" s="69">
        <v>0</v>
      </c>
      <c r="M12" s="69">
        <v>2</v>
      </c>
      <c r="N12" s="69">
        <v>0</v>
      </c>
    </row>
    <row r="13" spans="1:14" x14ac:dyDescent="0.25">
      <c r="A13" s="4">
        <f t="shared" si="0"/>
        <v>3</v>
      </c>
      <c r="B13" s="8" t="s">
        <v>28</v>
      </c>
      <c r="C13" s="9" t="s">
        <v>29</v>
      </c>
      <c r="D13" s="69">
        <v>17</v>
      </c>
      <c r="E13" s="69">
        <v>9</v>
      </c>
      <c r="F13" s="82">
        <v>14</v>
      </c>
      <c r="G13" s="82">
        <v>11</v>
      </c>
      <c r="H13" s="82">
        <v>1</v>
      </c>
      <c r="I13" s="69">
        <v>0</v>
      </c>
      <c r="J13" s="69">
        <v>0</v>
      </c>
      <c r="K13" s="69">
        <v>0</v>
      </c>
      <c r="L13" s="69">
        <v>0</v>
      </c>
      <c r="M13" s="69">
        <v>26</v>
      </c>
      <c r="N13" s="69">
        <v>0</v>
      </c>
    </row>
    <row r="14" spans="1:14" x14ac:dyDescent="0.25">
      <c r="A14" s="4">
        <f t="shared" si="0"/>
        <v>4</v>
      </c>
      <c r="B14" s="8" t="s">
        <v>28</v>
      </c>
      <c r="C14" s="9" t="s">
        <v>51</v>
      </c>
      <c r="D14" s="69">
        <v>16</v>
      </c>
      <c r="E14" s="69">
        <v>29</v>
      </c>
      <c r="F14" s="82">
        <v>17</v>
      </c>
      <c r="G14" s="82">
        <v>18</v>
      </c>
      <c r="H14" s="82">
        <v>10</v>
      </c>
      <c r="I14" s="69">
        <v>0</v>
      </c>
      <c r="J14" s="69">
        <v>18</v>
      </c>
      <c r="K14" s="69">
        <v>0</v>
      </c>
      <c r="L14" s="69">
        <v>0</v>
      </c>
      <c r="M14" s="69">
        <v>27</v>
      </c>
      <c r="N14" s="69">
        <v>0</v>
      </c>
    </row>
    <row r="15" spans="1:14" x14ac:dyDescent="0.25">
      <c r="A15" s="4">
        <f t="shared" si="0"/>
        <v>5</v>
      </c>
      <c r="B15" s="8" t="s">
        <v>28</v>
      </c>
      <c r="C15" s="9" t="s">
        <v>52</v>
      </c>
      <c r="D15" s="69">
        <v>36</v>
      </c>
      <c r="E15" s="69">
        <v>27</v>
      </c>
      <c r="F15" s="82">
        <v>9</v>
      </c>
      <c r="G15" s="82">
        <v>33</v>
      </c>
      <c r="H15" s="82">
        <v>18</v>
      </c>
      <c r="I15" s="82">
        <v>3</v>
      </c>
      <c r="J15" s="69">
        <v>14</v>
      </c>
      <c r="K15" s="69">
        <v>0</v>
      </c>
      <c r="L15" s="69">
        <v>0</v>
      </c>
      <c r="M15" s="69">
        <v>49</v>
      </c>
      <c r="N15" s="69">
        <v>0</v>
      </c>
    </row>
    <row r="16" spans="1:14" x14ac:dyDescent="0.25">
      <c r="A16" s="4">
        <f t="shared" si="0"/>
        <v>6</v>
      </c>
      <c r="B16" s="8" t="s">
        <v>28</v>
      </c>
      <c r="C16" s="9" t="s">
        <v>53</v>
      </c>
      <c r="D16" s="69">
        <v>5</v>
      </c>
      <c r="E16" s="69">
        <v>4</v>
      </c>
      <c r="F16" s="82">
        <v>9</v>
      </c>
      <c r="G16" s="82">
        <v>0</v>
      </c>
      <c r="H16" s="69">
        <v>0</v>
      </c>
      <c r="I16" s="69">
        <v>0</v>
      </c>
      <c r="J16" s="69">
        <v>7</v>
      </c>
      <c r="K16" s="69">
        <v>0</v>
      </c>
      <c r="L16" s="69">
        <v>0</v>
      </c>
      <c r="M16" s="69">
        <v>2</v>
      </c>
      <c r="N16" s="69">
        <v>0</v>
      </c>
    </row>
    <row r="17" spans="1:14" x14ac:dyDescent="0.25">
      <c r="A17" s="4">
        <f t="shared" si="0"/>
        <v>7</v>
      </c>
      <c r="B17" s="8" t="s">
        <v>28</v>
      </c>
      <c r="C17" s="9" t="s">
        <v>54</v>
      </c>
      <c r="D17" s="69">
        <v>22</v>
      </c>
      <c r="E17" s="69">
        <v>12</v>
      </c>
      <c r="F17" s="82">
        <v>8</v>
      </c>
      <c r="G17" s="82">
        <v>20</v>
      </c>
      <c r="H17" s="82">
        <v>6</v>
      </c>
      <c r="I17" s="69">
        <v>0</v>
      </c>
      <c r="J17" s="69">
        <v>5</v>
      </c>
      <c r="K17" s="69">
        <v>0</v>
      </c>
      <c r="L17" s="69">
        <v>0</v>
      </c>
      <c r="M17" s="69">
        <v>29</v>
      </c>
      <c r="N17" s="69">
        <v>0</v>
      </c>
    </row>
    <row r="18" spans="1:14" x14ac:dyDescent="0.25">
      <c r="A18" s="4">
        <f t="shared" si="0"/>
        <v>8</v>
      </c>
      <c r="B18" s="8" t="s">
        <v>55</v>
      </c>
      <c r="C18" s="9" t="s">
        <v>56</v>
      </c>
      <c r="D18" s="69">
        <v>56</v>
      </c>
      <c r="E18" s="69">
        <v>65</v>
      </c>
      <c r="F18" s="82">
        <v>35</v>
      </c>
      <c r="G18" s="82">
        <v>54</v>
      </c>
      <c r="H18" s="82">
        <v>27</v>
      </c>
      <c r="I18" s="82">
        <v>5</v>
      </c>
      <c r="J18" s="69">
        <v>1</v>
      </c>
      <c r="K18" s="69">
        <v>0</v>
      </c>
      <c r="L18" s="69">
        <v>0</v>
      </c>
      <c r="M18" s="69">
        <v>120</v>
      </c>
      <c r="N18" s="69">
        <v>0</v>
      </c>
    </row>
    <row r="19" spans="1:14" x14ac:dyDescent="0.25">
      <c r="A19" s="4">
        <f t="shared" si="0"/>
        <v>9</v>
      </c>
      <c r="B19" s="8" t="s">
        <v>55</v>
      </c>
      <c r="C19" s="9" t="s">
        <v>57</v>
      </c>
      <c r="D19" s="69">
        <v>33</v>
      </c>
      <c r="E19" s="69">
        <v>39</v>
      </c>
      <c r="F19" s="82">
        <v>14</v>
      </c>
      <c r="G19" s="82">
        <v>30</v>
      </c>
      <c r="H19" s="82">
        <v>28</v>
      </c>
      <c r="I19" s="69">
        <v>0</v>
      </c>
      <c r="J19" s="69">
        <v>1</v>
      </c>
      <c r="K19" s="69">
        <v>0</v>
      </c>
      <c r="L19" s="69">
        <v>0</v>
      </c>
      <c r="M19" s="69">
        <v>71</v>
      </c>
      <c r="N19" s="69">
        <v>0</v>
      </c>
    </row>
    <row r="20" spans="1:14" x14ac:dyDescent="0.25">
      <c r="A20" s="4">
        <f t="shared" si="0"/>
        <v>10</v>
      </c>
      <c r="B20" s="8" t="s">
        <v>31</v>
      </c>
      <c r="C20" s="9" t="s">
        <v>58</v>
      </c>
      <c r="D20" s="69">
        <v>17</v>
      </c>
      <c r="E20" s="69">
        <v>50</v>
      </c>
      <c r="F20" s="82">
        <v>16</v>
      </c>
      <c r="G20" s="82">
        <v>38</v>
      </c>
      <c r="H20" s="82">
        <v>13</v>
      </c>
      <c r="I20" s="69">
        <v>0</v>
      </c>
      <c r="J20" s="69">
        <v>0</v>
      </c>
      <c r="K20" s="69">
        <v>0</v>
      </c>
      <c r="L20" s="69">
        <v>0</v>
      </c>
      <c r="M20" s="69">
        <v>67</v>
      </c>
      <c r="N20" s="69">
        <v>0</v>
      </c>
    </row>
    <row r="21" spans="1:14" x14ac:dyDescent="0.25">
      <c r="A21" s="4">
        <f t="shared" si="0"/>
        <v>11</v>
      </c>
      <c r="B21" s="8" t="s">
        <v>31</v>
      </c>
      <c r="C21" s="9" t="s">
        <v>121</v>
      </c>
      <c r="D21" s="69">
        <v>45</v>
      </c>
      <c r="E21" s="69">
        <v>135</v>
      </c>
      <c r="F21" s="82">
        <v>50</v>
      </c>
      <c r="G21" s="82">
        <v>69</v>
      </c>
      <c r="H21" s="82">
        <v>59</v>
      </c>
      <c r="I21" s="82">
        <v>2</v>
      </c>
      <c r="J21" s="69">
        <v>0</v>
      </c>
      <c r="K21" s="69">
        <v>0</v>
      </c>
      <c r="L21" s="69">
        <v>0</v>
      </c>
      <c r="M21" s="69">
        <v>180</v>
      </c>
      <c r="N21" s="69">
        <v>0</v>
      </c>
    </row>
    <row r="22" spans="1:14" x14ac:dyDescent="0.25">
      <c r="A22" s="4">
        <f t="shared" si="0"/>
        <v>12</v>
      </c>
      <c r="B22" s="8" t="s">
        <v>31</v>
      </c>
      <c r="C22" s="9" t="s">
        <v>32</v>
      </c>
      <c r="D22" s="69">
        <v>13</v>
      </c>
      <c r="E22" s="69">
        <v>35</v>
      </c>
      <c r="F22" s="82">
        <v>8</v>
      </c>
      <c r="G22" s="82">
        <v>26</v>
      </c>
      <c r="H22" s="82">
        <v>14</v>
      </c>
      <c r="I22" s="69">
        <v>0</v>
      </c>
      <c r="J22" s="69">
        <v>0</v>
      </c>
      <c r="K22" s="69">
        <v>0</v>
      </c>
      <c r="L22" s="69">
        <v>1</v>
      </c>
      <c r="M22" s="69">
        <v>47</v>
      </c>
      <c r="N22" s="69">
        <v>0</v>
      </c>
    </row>
    <row r="23" spans="1:14" x14ac:dyDescent="0.25">
      <c r="A23" s="4">
        <f t="shared" si="0"/>
        <v>13</v>
      </c>
      <c r="B23" s="8" t="s">
        <v>31</v>
      </c>
      <c r="C23" s="9" t="s">
        <v>59</v>
      </c>
      <c r="D23" s="69">
        <v>0</v>
      </c>
      <c r="E23" s="69">
        <v>3</v>
      </c>
      <c r="F23" s="82">
        <v>1</v>
      </c>
      <c r="G23" s="82">
        <v>1</v>
      </c>
      <c r="H23" s="82">
        <v>1</v>
      </c>
      <c r="I23" s="69">
        <v>0</v>
      </c>
      <c r="J23" s="69">
        <v>0</v>
      </c>
      <c r="K23" s="69">
        <v>0</v>
      </c>
      <c r="L23" s="69">
        <v>0</v>
      </c>
      <c r="M23" s="69">
        <v>3</v>
      </c>
      <c r="N23" s="69">
        <v>0</v>
      </c>
    </row>
    <row r="24" spans="1:14" x14ac:dyDescent="0.25">
      <c r="A24" s="4">
        <f t="shared" si="0"/>
        <v>14</v>
      </c>
      <c r="B24" s="8" t="s">
        <v>33</v>
      </c>
      <c r="C24" s="9" t="s">
        <v>33</v>
      </c>
      <c r="D24" s="69">
        <v>52</v>
      </c>
      <c r="E24" s="69">
        <v>70</v>
      </c>
      <c r="F24" s="82">
        <v>20</v>
      </c>
      <c r="G24" s="82">
        <v>77</v>
      </c>
      <c r="H24" s="82">
        <v>22</v>
      </c>
      <c r="I24" s="82">
        <v>3</v>
      </c>
      <c r="J24" s="69">
        <v>0</v>
      </c>
      <c r="K24" s="69">
        <v>0</v>
      </c>
      <c r="L24" s="69">
        <v>1</v>
      </c>
      <c r="M24" s="69">
        <v>121</v>
      </c>
      <c r="N24" s="69">
        <v>0</v>
      </c>
    </row>
    <row r="25" spans="1:14" x14ac:dyDescent="0.25">
      <c r="A25" s="4">
        <f t="shared" si="0"/>
        <v>15</v>
      </c>
      <c r="B25" s="8" t="s">
        <v>33</v>
      </c>
      <c r="C25" s="9" t="s">
        <v>34</v>
      </c>
      <c r="D25" s="69">
        <v>4</v>
      </c>
      <c r="E25" s="69">
        <v>18</v>
      </c>
      <c r="F25" s="82">
        <v>3</v>
      </c>
      <c r="G25" s="82">
        <v>11</v>
      </c>
      <c r="H25" s="82">
        <v>8</v>
      </c>
      <c r="I25" s="69">
        <v>0</v>
      </c>
      <c r="J25" s="69">
        <v>0</v>
      </c>
      <c r="K25" s="69">
        <v>0</v>
      </c>
      <c r="L25" s="69">
        <v>0</v>
      </c>
      <c r="M25" s="69">
        <v>22</v>
      </c>
      <c r="N25" s="69">
        <v>0</v>
      </c>
    </row>
    <row r="26" spans="1:14" x14ac:dyDescent="0.25">
      <c r="A26" s="4">
        <f t="shared" si="0"/>
        <v>16</v>
      </c>
      <c r="B26" s="8" t="s">
        <v>33</v>
      </c>
      <c r="C26" s="9" t="s">
        <v>35</v>
      </c>
      <c r="D26" s="69">
        <v>7</v>
      </c>
      <c r="E26" s="69">
        <v>10</v>
      </c>
      <c r="F26" s="82">
        <v>10</v>
      </c>
      <c r="G26" s="82">
        <v>3</v>
      </c>
      <c r="H26" s="82">
        <v>4</v>
      </c>
      <c r="I26" s="69">
        <v>0</v>
      </c>
      <c r="J26" s="69">
        <v>1</v>
      </c>
      <c r="K26" s="69">
        <v>0</v>
      </c>
      <c r="L26" s="69">
        <v>0</v>
      </c>
      <c r="M26" s="69">
        <v>16</v>
      </c>
      <c r="N26" s="69">
        <v>0</v>
      </c>
    </row>
    <row r="27" spans="1:14" x14ac:dyDescent="0.25">
      <c r="A27" s="4">
        <f t="shared" si="0"/>
        <v>17</v>
      </c>
      <c r="B27" s="8" t="s">
        <v>33</v>
      </c>
      <c r="C27" s="9" t="s">
        <v>60</v>
      </c>
      <c r="D27" s="69">
        <v>6</v>
      </c>
      <c r="E27" s="69">
        <v>6</v>
      </c>
      <c r="F27" s="82">
        <v>1</v>
      </c>
      <c r="G27" s="82">
        <v>9</v>
      </c>
      <c r="H27" s="82">
        <v>1</v>
      </c>
      <c r="I27" s="82">
        <v>1</v>
      </c>
      <c r="J27" s="69">
        <v>7</v>
      </c>
      <c r="K27" s="69">
        <v>0</v>
      </c>
      <c r="L27" s="69">
        <v>0</v>
      </c>
      <c r="M27" s="69">
        <v>5</v>
      </c>
      <c r="N27" s="69">
        <v>0</v>
      </c>
    </row>
    <row r="28" spans="1:14" x14ac:dyDescent="0.25">
      <c r="A28" s="4">
        <f t="shared" si="0"/>
        <v>18</v>
      </c>
      <c r="B28" s="8" t="s">
        <v>33</v>
      </c>
      <c r="C28" s="9" t="s">
        <v>61</v>
      </c>
      <c r="D28" s="69">
        <v>5</v>
      </c>
      <c r="E28" s="69">
        <v>3</v>
      </c>
      <c r="F28" s="82">
        <v>6</v>
      </c>
      <c r="G28" s="82">
        <v>1</v>
      </c>
      <c r="H28" s="82">
        <v>1</v>
      </c>
      <c r="I28" s="69">
        <v>0</v>
      </c>
      <c r="J28" s="69">
        <v>0</v>
      </c>
      <c r="K28" s="69">
        <v>0</v>
      </c>
      <c r="L28" s="69">
        <v>0</v>
      </c>
      <c r="M28" s="69">
        <v>8</v>
      </c>
      <c r="N28" s="69">
        <v>0</v>
      </c>
    </row>
    <row r="29" spans="1:14" x14ac:dyDescent="0.25">
      <c r="A29" s="4">
        <f t="shared" si="0"/>
        <v>19</v>
      </c>
      <c r="B29" s="8" t="s">
        <v>62</v>
      </c>
      <c r="C29" s="9" t="s">
        <v>63</v>
      </c>
      <c r="D29" s="69">
        <v>50</v>
      </c>
      <c r="E29" s="69">
        <v>76</v>
      </c>
      <c r="F29" s="82">
        <v>17</v>
      </c>
      <c r="G29" s="82">
        <v>56</v>
      </c>
      <c r="H29" s="82">
        <v>48</v>
      </c>
      <c r="I29" s="82">
        <v>5</v>
      </c>
      <c r="J29" s="69">
        <v>1</v>
      </c>
      <c r="K29" s="69">
        <v>0</v>
      </c>
      <c r="L29" s="69">
        <v>0</v>
      </c>
      <c r="M29" s="69">
        <v>125</v>
      </c>
      <c r="N29" s="69">
        <v>0</v>
      </c>
    </row>
    <row r="30" spans="1:14" x14ac:dyDescent="0.25">
      <c r="A30" s="4">
        <f t="shared" si="0"/>
        <v>20</v>
      </c>
      <c r="B30" s="8" t="s">
        <v>62</v>
      </c>
      <c r="C30" s="9" t="s">
        <v>64</v>
      </c>
      <c r="D30" s="69">
        <v>58</v>
      </c>
      <c r="E30" s="69">
        <v>53</v>
      </c>
      <c r="F30" s="82">
        <v>10</v>
      </c>
      <c r="G30" s="82">
        <v>61</v>
      </c>
      <c r="H30" s="82">
        <v>38</v>
      </c>
      <c r="I30" s="82">
        <v>2</v>
      </c>
      <c r="J30" s="69">
        <v>1</v>
      </c>
      <c r="K30" s="69">
        <v>0</v>
      </c>
      <c r="L30" s="69">
        <v>1</v>
      </c>
      <c r="M30" s="69">
        <v>109</v>
      </c>
      <c r="N30" s="69">
        <v>0</v>
      </c>
    </row>
    <row r="31" spans="1:14" x14ac:dyDescent="0.25">
      <c r="A31" s="4">
        <f t="shared" si="0"/>
        <v>21</v>
      </c>
      <c r="B31" s="8" t="s">
        <v>65</v>
      </c>
      <c r="C31" s="9" t="s">
        <v>66</v>
      </c>
      <c r="D31" s="69">
        <v>9</v>
      </c>
      <c r="E31" s="69">
        <v>6</v>
      </c>
      <c r="F31" s="82">
        <v>2</v>
      </c>
      <c r="G31" s="82">
        <v>8</v>
      </c>
      <c r="H31" s="82">
        <v>4</v>
      </c>
      <c r="I31" s="82">
        <v>1</v>
      </c>
      <c r="J31" s="69">
        <v>8</v>
      </c>
      <c r="K31" s="69">
        <v>0</v>
      </c>
      <c r="L31" s="69">
        <v>0</v>
      </c>
      <c r="M31" s="69">
        <v>7</v>
      </c>
      <c r="N31" s="69">
        <v>0</v>
      </c>
    </row>
    <row r="32" spans="1:14" x14ac:dyDescent="0.25">
      <c r="A32" s="4">
        <f t="shared" si="0"/>
        <v>22</v>
      </c>
      <c r="B32" s="8" t="s">
        <v>65</v>
      </c>
      <c r="C32" s="9" t="s">
        <v>67</v>
      </c>
      <c r="D32" s="69">
        <v>78</v>
      </c>
      <c r="E32" s="69">
        <v>93</v>
      </c>
      <c r="F32" s="82">
        <v>108</v>
      </c>
      <c r="G32" s="82">
        <v>49</v>
      </c>
      <c r="H32" s="82">
        <v>14</v>
      </c>
      <c r="I32" s="69">
        <v>0</v>
      </c>
      <c r="J32" s="69">
        <v>49</v>
      </c>
      <c r="K32" s="69">
        <v>1</v>
      </c>
      <c r="L32" s="69">
        <v>5</v>
      </c>
      <c r="M32" s="69">
        <v>116</v>
      </c>
      <c r="N32" s="69">
        <v>0</v>
      </c>
    </row>
    <row r="33" spans="1:14" x14ac:dyDescent="0.25">
      <c r="A33" s="4">
        <f t="shared" si="0"/>
        <v>23</v>
      </c>
      <c r="B33" s="8" t="s">
        <v>65</v>
      </c>
      <c r="C33" s="9" t="s">
        <v>68</v>
      </c>
      <c r="D33" s="69">
        <v>18</v>
      </c>
      <c r="E33" s="69">
        <v>32</v>
      </c>
      <c r="F33" s="82">
        <v>3</v>
      </c>
      <c r="G33" s="82">
        <v>31</v>
      </c>
      <c r="H33" s="82">
        <v>15</v>
      </c>
      <c r="I33" s="82">
        <v>1</v>
      </c>
      <c r="J33" s="69">
        <v>0</v>
      </c>
      <c r="K33" s="69">
        <v>0</v>
      </c>
      <c r="L33" s="69">
        <v>0</v>
      </c>
      <c r="M33" s="69">
        <v>50</v>
      </c>
      <c r="N33" s="69">
        <v>0</v>
      </c>
    </row>
    <row r="34" spans="1:14" x14ac:dyDescent="0.25">
      <c r="A34" s="4">
        <f t="shared" si="0"/>
        <v>24</v>
      </c>
      <c r="B34" s="8" t="s">
        <v>65</v>
      </c>
      <c r="C34" s="9" t="s">
        <v>102</v>
      </c>
      <c r="D34" s="69">
        <v>6</v>
      </c>
      <c r="E34" s="69">
        <v>14</v>
      </c>
      <c r="F34" s="82">
        <v>4</v>
      </c>
      <c r="G34" s="82">
        <v>8</v>
      </c>
      <c r="H34" s="82">
        <v>7</v>
      </c>
      <c r="I34" s="82">
        <v>1</v>
      </c>
      <c r="J34" s="69">
        <v>0</v>
      </c>
      <c r="K34" s="69">
        <v>0</v>
      </c>
      <c r="L34" s="69">
        <v>0</v>
      </c>
      <c r="M34" s="69">
        <v>20</v>
      </c>
      <c r="N34" s="69">
        <v>0</v>
      </c>
    </row>
    <row r="35" spans="1:14" x14ac:dyDescent="0.25">
      <c r="A35" s="4">
        <f t="shared" si="0"/>
        <v>25</v>
      </c>
      <c r="B35" s="8" t="s">
        <v>122</v>
      </c>
      <c r="C35" s="9" t="s">
        <v>122</v>
      </c>
      <c r="D35" s="69">
        <v>47</v>
      </c>
      <c r="E35" s="69">
        <v>90</v>
      </c>
      <c r="F35" s="82">
        <v>116</v>
      </c>
      <c r="G35" s="82">
        <v>17</v>
      </c>
      <c r="H35" s="82">
        <v>4</v>
      </c>
      <c r="I35" s="69">
        <v>0</v>
      </c>
      <c r="J35" s="69">
        <v>0</v>
      </c>
      <c r="K35" s="69">
        <v>0</v>
      </c>
      <c r="L35" s="69">
        <v>0</v>
      </c>
      <c r="M35" s="69">
        <v>137</v>
      </c>
      <c r="N35" s="69">
        <v>0</v>
      </c>
    </row>
    <row r="36" spans="1:14" x14ac:dyDescent="0.25">
      <c r="A36" s="4">
        <f t="shared" si="0"/>
        <v>26</v>
      </c>
      <c r="B36" s="8" t="s">
        <v>76</v>
      </c>
      <c r="C36" s="9" t="s">
        <v>77</v>
      </c>
      <c r="D36" s="69">
        <v>31</v>
      </c>
      <c r="E36" s="69">
        <v>33</v>
      </c>
      <c r="F36" s="82">
        <v>38</v>
      </c>
      <c r="G36" s="82">
        <v>25</v>
      </c>
      <c r="H36" s="82">
        <v>1</v>
      </c>
      <c r="I36" s="69">
        <v>0</v>
      </c>
      <c r="J36" s="69">
        <v>17</v>
      </c>
      <c r="K36" s="69">
        <v>0</v>
      </c>
      <c r="L36" s="69">
        <v>0</v>
      </c>
      <c r="M36" s="69">
        <v>47</v>
      </c>
      <c r="N36" s="69">
        <v>0</v>
      </c>
    </row>
    <row r="37" spans="1:14" x14ac:dyDescent="0.25">
      <c r="A37" s="4">
        <f t="shared" si="0"/>
        <v>27</v>
      </c>
      <c r="B37" s="8" t="s">
        <v>76</v>
      </c>
      <c r="C37" s="9" t="s">
        <v>103</v>
      </c>
      <c r="D37" s="69">
        <v>36</v>
      </c>
      <c r="E37" s="69">
        <v>35</v>
      </c>
      <c r="F37" s="82">
        <v>50</v>
      </c>
      <c r="G37" s="82">
        <v>16</v>
      </c>
      <c r="H37" s="82">
        <v>5</v>
      </c>
      <c r="I37" s="69">
        <v>0</v>
      </c>
      <c r="J37" s="69">
        <v>71</v>
      </c>
      <c r="K37" s="69">
        <v>0</v>
      </c>
      <c r="L37" s="69">
        <v>0</v>
      </c>
      <c r="M37" s="69">
        <v>0</v>
      </c>
      <c r="N37" s="69">
        <v>0</v>
      </c>
    </row>
    <row r="38" spans="1:14" x14ac:dyDescent="0.25">
      <c r="A38" s="4">
        <f t="shared" si="0"/>
        <v>28</v>
      </c>
      <c r="B38" s="8" t="s">
        <v>78</v>
      </c>
      <c r="C38" s="9" t="s">
        <v>79</v>
      </c>
      <c r="D38" s="69">
        <v>11</v>
      </c>
      <c r="E38" s="69">
        <v>27</v>
      </c>
      <c r="F38" s="82">
        <v>2</v>
      </c>
      <c r="G38" s="82">
        <v>19</v>
      </c>
      <c r="H38" s="82">
        <v>17</v>
      </c>
      <c r="I38" s="69">
        <v>0</v>
      </c>
      <c r="J38" s="69">
        <v>38</v>
      </c>
      <c r="K38" s="69">
        <v>0</v>
      </c>
      <c r="L38" s="69">
        <v>0</v>
      </c>
      <c r="M38" s="69">
        <v>0</v>
      </c>
      <c r="N38" s="69">
        <v>0</v>
      </c>
    </row>
    <row r="39" spans="1:14" x14ac:dyDescent="0.25">
      <c r="A39" s="4">
        <f t="shared" si="0"/>
        <v>29</v>
      </c>
      <c r="B39" s="8" t="s">
        <v>78</v>
      </c>
      <c r="C39" s="9" t="s">
        <v>104</v>
      </c>
      <c r="D39" s="69">
        <v>16</v>
      </c>
      <c r="E39" s="69">
        <v>24</v>
      </c>
      <c r="F39" s="82">
        <v>11</v>
      </c>
      <c r="G39" s="82">
        <v>29</v>
      </c>
      <c r="H39" s="69">
        <v>0</v>
      </c>
      <c r="I39" s="69">
        <v>0</v>
      </c>
      <c r="J39" s="69">
        <v>29</v>
      </c>
      <c r="K39" s="69">
        <v>0</v>
      </c>
      <c r="L39" s="69">
        <v>0</v>
      </c>
      <c r="M39" s="69">
        <v>11</v>
      </c>
      <c r="N39" s="69">
        <v>0</v>
      </c>
    </row>
    <row r="40" spans="1:14" x14ac:dyDescent="0.25">
      <c r="A40" s="4">
        <f t="shared" si="0"/>
        <v>30</v>
      </c>
      <c r="B40" s="8" t="s">
        <v>78</v>
      </c>
      <c r="C40" s="9" t="s">
        <v>80</v>
      </c>
      <c r="D40" s="69">
        <v>51</v>
      </c>
      <c r="E40" s="69">
        <v>27</v>
      </c>
      <c r="F40" s="82">
        <v>75</v>
      </c>
      <c r="G40" s="82">
        <v>2</v>
      </c>
      <c r="H40" s="82">
        <v>1</v>
      </c>
      <c r="I40" s="69">
        <v>0</v>
      </c>
      <c r="J40" s="69">
        <v>0</v>
      </c>
      <c r="K40" s="69">
        <v>0</v>
      </c>
      <c r="L40" s="69">
        <v>0</v>
      </c>
      <c r="M40" s="69">
        <v>78</v>
      </c>
      <c r="N40" s="69">
        <v>0</v>
      </c>
    </row>
    <row r="41" spans="1:14" x14ac:dyDescent="0.25">
      <c r="A41" s="4">
        <f t="shared" si="0"/>
        <v>31</v>
      </c>
      <c r="B41" s="8" t="s">
        <v>78</v>
      </c>
      <c r="C41" s="9" t="s">
        <v>81</v>
      </c>
      <c r="D41" s="69">
        <v>3</v>
      </c>
      <c r="E41" s="69">
        <v>1</v>
      </c>
      <c r="F41" s="82">
        <v>2</v>
      </c>
      <c r="G41" s="82">
        <v>1</v>
      </c>
      <c r="H41" s="82">
        <v>1</v>
      </c>
      <c r="I41" s="69">
        <v>0</v>
      </c>
      <c r="J41" s="69">
        <v>4</v>
      </c>
      <c r="K41" s="69">
        <v>0</v>
      </c>
      <c r="L41" s="69">
        <v>0</v>
      </c>
      <c r="M41" s="69">
        <v>0</v>
      </c>
      <c r="N41" s="69">
        <v>0</v>
      </c>
    </row>
    <row r="42" spans="1:14" x14ac:dyDescent="0.25">
      <c r="A42" s="4">
        <f t="shared" si="0"/>
        <v>32</v>
      </c>
      <c r="B42" s="8" t="s">
        <v>78</v>
      </c>
      <c r="C42" s="9" t="s">
        <v>82</v>
      </c>
      <c r="D42" s="69">
        <v>1</v>
      </c>
      <c r="E42" s="69">
        <v>1</v>
      </c>
      <c r="F42" s="82">
        <v>1</v>
      </c>
      <c r="G42" s="82">
        <v>1</v>
      </c>
      <c r="H42" s="69">
        <v>0</v>
      </c>
      <c r="I42" s="69">
        <v>0</v>
      </c>
      <c r="J42" s="69">
        <v>2</v>
      </c>
      <c r="K42" s="69">
        <v>0</v>
      </c>
      <c r="L42" s="69">
        <v>0</v>
      </c>
      <c r="M42" s="69">
        <v>0</v>
      </c>
      <c r="N42" s="69">
        <v>0</v>
      </c>
    </row>
    <row r="43" spans="1:14" x14ac:dyDescent="0.25">
      <c r="A43" s="4">
        <f t="shared" si="0"/>
        <v>33</v>
      </c>
      <c r="B43" s="8" t="s">
        <v>78</v>
      </c>
      <c r="C43" s="9" t="s">
        <v>105</v>
      </c>
      <c r="D43" s="69">
        <v>8</v>
      </c>
      <c r="E43" s="69">
        <v>11</v>
      </c>
      <c r="F43" s="82">
        <v>5</v>
      </c>
      <c r="G43" s="82">
        <v>10</v>
      </c>
      <c r="H43" s="82">
        <v>4</v>
      </c>
      <c r="I43" s="69">
        <v>0</v>
      </c>
      <c r="J43" s="69">
        <v>16</v>
      </c>
      <c r="K43" s="69">
        <v>0</v>
      </c>
      <c r="L43" s="69">
        <v>0</v>
      </c>
      <c r="M43" s="69">
        <v>3</v>
      </c>
      <c r="N43" s="69">
        <v>0</v>
      </c>
    </row>
    <row r="44" spans="1:14" x14ac:dyDescent="0.25">
      <c r="A44" s="4">
        <f t="shared" si="0"/>
        <v>34</v>
      </c>
      <c r="B44" s="8" t="s">
        <v>83</v>
      </c>
      <c r="C44" s="9" t="s">
        <v>84</v>
      </c>
      <c r="D44" s="69">
        <v>0</v>
      </c>
      <c r="E44" s="69">
        <v>2</v>
      </c>
      <c r="F44" s="82">
        <v>1</v>
      </c>
      <c r="G44" s="82">
        <v>1</v>
      </c>
      <c r="H44" s="69">
        <v>0</v>
      </c>
      <c r="I44" s="69">
        <v>0</v>
      </c>
      <c r="J44" s="69">
        <v>0</v>
      </c>
      <c r="K44" s="69">
        <v>0</v>
      </c>
      <c r="L44" s="69">
        <v>0</v>
      </c>
      <c r="M44" s="69">
        <v>2</v>
      </c>
      <c r="N44" s="69">
        <v>0</v>
      </c>
    </row>
    <row r="45" spans="1:14" x14ac:dyDescent="0.25">
      <c r="A45" s="4">
        <f t="shared" si="0"/>
        <v>35</v>
      </c>
      <c r="B45" s="8" t="s">
        <v>83</v>
      </c>
      <c r="C45" s="9" t="s">
        <v>85</v>
      </c>
      <c r="D45" s="69">
        <v>5</v>
      </c>
      <c r="E45" s="69">
        <v>5</v>
      </c>
      <c r="F45" s="82">
        <v>9</v>
      </c>
      <c r="G45" s="82">
        <v>1</v>
      </c>
      <c r="H45" s="69">
        <v>0</v>
      </c>
      <c r="I45" s="69">
        <v>0</v>
      </c>
      <c r="J45" s="69">
        <v>0</v>
      </c>
      <c r="K45" s="69">
        <v>0</v>
      </c>
      <c r="L45" s="69">
        <v>0</v>
      </c>
      <c r="M45" s="69">
        <v>10</v>
      </c>
      <c r="N45" s="69">
        <v>0</v>
      </c>
    </row>
    <row r="46" spans="1:14" x14ac:dyDescent="0.25">
      <c r="A46" s="4">
        <f t="shared" si="0"/>
        <v>36</v>
      </c>
      <c r="B46" s="8" t="s">
        <v>87</v>
      </c>
      <c r="C46" s="9" t="s">
        <v>106</v>
      </c>
      <c r="D46" s="69">
        <v>4</v>
      </c>
      <c r="E46" s="69">
        <v>5</v>
      </c>
      <c r="F46" s="82">
        <v>5</v>
      </c>
      <c r="G46" s="82">
        <v>4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9</v>
      </c>
      <c r="N46" s="69">
        <v>0</v>
      </c>
    </row>
    <row r="47" spans="1:14" x14ac:dyDescent="0.25">
      <c r="A47" s="4">
        <f t="shared" si="0"/>
        <v>37</v>
      </c>
      <c r="B47" s="8" t="s">
        <v>87</v>
      </c>
      <c r="C47" s="9" t="s">
        <v>89</v>
      </c>
      <c r="D47" s="69">
        <v>18</v>
      </c>
      <c r="E47" s="69">
        <v>27</v>
      </c>
      <c r="F47" s="82">
        <v>8</v>
      </c>
      <c r="G47" s="82">
        <v>28</v>
      </c>
      <c r="H47" s="82">
        <v>9</v>
      </c>
      <c r="I47" s="69">
        <v>0</v>
      </c>
      <c r="J47" s="69">
        <v>0</v>
      </c>
      <c r="K47" s="69">
        <v>0</v>
      </c>
      <c r="L47" s="69">
        <v>0</v>
      </c>
      <c r="M47" s="69">
        <v>45</v>
      </c>
      <c r="N47" s="69">
        <v>0</v>
      </c>
    </row>
    <row r="48" spans="1:14" x14ac:dyDescent="0.25">
      <c r="A48" s="4">
        <f t="shared" si="0"/>
        <v>38</v>
      </c>
      <c r="B48" s="8" t="s">
        <v>111</v>
      </c>
      <c r="C48" s="9" t="s">
        <v>112</v>
      </c>
      <c r="D48" s="69">
        <v>19</v>
      </c>
      <c r="E48" s="69">
        <v>48</v>
      </c>
      <c r="F48" s="82">
        <v>37</v>
      </c>
      <c r="G48" s="82">
        <v>19</v>
      </c>
      <c r="H48" s="82">
        <v>11</v>
      </c>
      <c r="I48" s="69">
        <v>0</v>
      </c>
      <c r="J48" s="69">
        <v>0</v>
      </c>
      <c r="K48" s="69">
        <v>0</v>
      </c>
      <c r="L48" s="69">
        <v>0</v>
      </c>
      <c r="M48" s="69">
        <v>67</v>
      </c>
      <c r="N48" s="69">
        <v>0</v>
      </c>
    </row>
    <row r="49" spans="1:14" x14ac:dyDescent="0.25">
      <c r="A49" s="4">
        <f t="shared" si="0"/>
        <v>39</v>
      </c>
      <c r="B49" s="8" t="s">
        <v>111</v>
      </c>
      <c r="C49" s="9" t="s">
        <v>113</v>
      </c>
      <c r="D49" s="69">
        <v>25</v>
      </c>
      <c r="E49" s="69">
        <v>47</v>
      </c>
      <c r="F49" s="82">
        <v>42</v>
      </c>
      <c r="G49" s="82">
        <v>21</v>
      </c>
      <c r="H49" s="82">
        <v>8</v>
      </c>
      <c r="I49" s="82">
        <v>1</v>
      </c>
      <c r="J49" s="69">
        <v>0</v>
      </c>
      <c r="K49" s="69">
        <v>0</v>
      </c>
      <c r="L49" s="69">
        <v>0</v>
      </c>
      <c r="M49" s="69">
        <v>72</v>
      </c>
      <c r="N49" s="69">
        <v>0</v>
      </c>
    </row>
    <row r="50" spans="1:14" x14ac:dyDescent="0.25">
      <c r="A50" s="4">
        <f t="shared" si="0"/>
        <v>40</v>
      </c>
      <c r="B50" s="8" t="s">
        <v>90</v>
      </c>
      <c r="C50" s="9" t="s">
        <v>91</v>
      </c>
      <c r="D50" s="69">
        <v>33</v>
      </c>
      <c r="E50" s="69">
        <v>37</v>
      </c>
      <c r="F50" s="82">
        <v>53</v>
      </c>
      <c r="G50" s="82">
        <v>17</v>
      </c>
      <c r="H50" s="69">
        <v>0</v>
      </c>
      <c r="I50" s="69">
        <v>0</v>
      </c>
      <c r="J50" s="69">
        <v>60</v>
      </c>
      <c r="K50" s="69">
        <v>0</v>
      </c>
      <c r="L50" s="69">
        <v>0</v>
      </c>
      <c r="M50" s="69">
        <v>10</v>
      </c>
      <c r="N50" s="69">
        <v>0</v>
      </c>
    </row>
    <row r="51" spans="1:14" x14ac:dyDescent="0.25">
      <c r="A51" s="4">
        <f t="shared" si="0"/>
        <v>41</v>
      </c>
      <c r="B51" s="8" t="s">
        <v>90</v>
      </c>
      <c r="C51" s="9" t="s">
        <v>92</v>
      </c>
      <c r="D51" s="69">
        <v>27</v>
      </c>
      <c r="E51" s="69">
        <v>44</v>
      </c>
      <c r="F51" s="82">
        <v>26</v>
      </c>
      <c r="G51" s="82">
        <v>41</v>
      </c>
      <c r="H51" s="82">
        <v>4</v>
      </c>
      <c r="I51" s="69">
        <v>0</v>
      </c>
      <c r="J51" s="69">
        <v>71</v>
      </c>
      <c r="K51" s="69">
        <v>0</v>
      </c>
      <c r="L51" s="69">
        <v>0</v>
      </c>
      <c r="M51" s="69">
        <v>0</v>
      </c>
      <c r="N51" s="69">
        <v>0</v>
      </c>
    </row>
    <row r="52" spans="1:14" x14ac:dyDescent="0.25">
      <c r="A52" s="4">
        <f t="shared" si="0"/>
        <v>42</v>
      </c>
      <c r="B52" s="8" t="s">
        <v>93</v>
      </c>
      <c r="C52" s="9" t="s">
        <v>94</v>
      </c>
      <c r="D52" s="69">
        <v>5</v>
      </c>
      <c r="E52" s="69">
        <v>8</v>
      </c>
      <c r="F52" s="82">
        <v>7</v>
      </c>
      <c r="G52" s="82">
        <v>5</v>
      </c>
      <c r="H52" s="82">
        <v>1</v>
      </c>
      <c r="I52" s="69">
        <v>0</v>
      </c>
      <c r="J52" s="69">
        <v>0</v>
      </c>
      <c r="K52" s="69">
        <v>0</v>
      </c>
      <c r="L52" s="69">
        <v>0</v>
      </c>
      <c r="M52" s="69">
        <v>13</v>
      </c>
      <c r="N52" s="69">
        <v>0</v>
      </c>
    </row>
    <row r="53" spans="1:14" x14ac:dyDescent="0.25">
      <c r="A53" s="4">
        <f t="shared" si="0"/>
        <v>43</v>
      </c>
      <c r="B53" s="8" t="s">
        <v>93</v>
      </c>
      <c r="C53" s="9" t="s">
        <v>115</v>
      </c>
      <c r="D53" s="69">
        <v>39</v>
      </c>
      <c r="E53" s="69">
        <v>34</v>
      </c>
      <c r="F53" s="82">
        <v>43</v>
      </c>
      <c r="G53" s="82">
        <v>29</v>
      </c>
      <c r="H53" s="82">
        <v>1</v>
      </c>
      <c r="I53" s="69">
        <v>0</v>
      </c>
      <c r="J53" s="69">
        <v>0</v>
      </c>
      <c r="K53" s="69">
        <v>0</v>
      </c>
      <c r="L53" s="69">
        <v>0</v>
      </c>
      <c r="M53" s="69">
        <v>73</v>
      </c>
      <c r="N53" s="69">
        <v>0</v>
      </c>
    </row>
    <row r="54" spans="1:14" ht="24" customHeight="1" x14ac:dyDescent="0.25">
      <c r="A54" s="99" t="s">
        <v>39</v>
      </c>
      <c r="B54" s="99"/>
      <c r="C54" s="99"/>
      <c r="D54" s="23">
        <f t="shared" ref="D54:N54" si="1">SUM(D11:D53)</f>
        <v>957</v>
      </c>
      <c r="E54" s="23">
        <f t="shared" si="1"/>
        <v>1341</v>
      </c>
      <c r="F54" s="23">
        <f t="shared" si="1"/>
        <v>932</v>
      </c>
      <c r="G54" s="23">
        <f t="shared" si="1"/>
        <v>927</v>
      </c>
      <c r="H54" s="23">
        <f t="shared" si="1"/>
        <v>412</v>
      </c>
      <c r="I54" s="23">
        <f t="shared" si="1"/>
        <v>27</v>
      </c>
      <c r="J54" s="23">
        <f t="shared" si="1"/>
        <v>484</v>
      </c>
      <c r="K54" s="23">
        <f t="shared" si="1"/>
        <v>1</v>
      </c>
      <c r="L54" s="23">
        <f t="shared" si="1"/>
        <v>8</v>
      </c>
      <c r="M54" s="23">
        <f t="shared" si="1"/>
        <v>1805</v>
      </c>
      <c r="N54" s="23">
        <f t="shared" si="1"/>
        <v>0</v>
      </c>
    </row>
    <row r="55" spans="1:14" ht="24.75" customHeight="1" x14ac:dyDescent="0.25">
      <c r="A55" s="99"/>
      <c r="B55" s="99"/>
      <c r="C55" s="99"/>
      <c r="D55" s="103">
        <f>D54+E54</f>
        <v>2298</v>
      </c>
      <c r="E55" s="103"/>
      <c r="F55" s="105">
        <f>F54+G54+H54+I54</f>
        <v>2298</v>
      </c>
      <c r="G55" s="105"/>
      <c r="H55" s="105"/>
      <c r="I55" s="105"/>
      <c r="J55" s="103">
        <f>J54+K54+L54+M54+N54</f>
        <v>2298</v>
      </c>
      <c r="K55" s="103"/>
      <c r="L55" s="103"/>
      <c r="M55" s="103"/>
      <c r="N55" s="103"/>
    </row>
  </sheetData>
  <mergeCells count="16">
    <mergeCell ref="A7:N7"/>
    <mergeCell ref="K1:N1"/>
    <mergeCell ref="A3:N3"/>
    <mergeCell ref="A4:N4"/>
    <mergeCell ref="A5:N5"/>
    <mergeCell ref="A6:N6"/>
    <mergeCell ref="A54:C55"/>
    <mergeCell ref="D55:E55"/>
    <mergeCell ref="F55:I55"/>
    <mergeCell ref="J55:N55"/>
    <mergeCell ref="A9:A10"/>
    <mergeCell ref="B9:B10"/>
    <mergeCell ref="C9:C10"/>
    <mergeCell ref="D9:E9"/>
    <mergeCell ref="F9:I9"/>
    <mergeCell ref="J9:N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51"/>
  <sheetViews>
    <sheetView workbookViewId="0"/>
  </sheetViews>
  <sheetFormatPr baseColWidth="10" defaultRowHeight="15" x14ac:dyDescent="0.25"/>
  <cols>
    <col min="1" max="1" width="4.140625" bestFit="1" customWidth="1"/>
    <col min="2" max="2" width="18.140625" customWidth="1"/>
    <col min="3" max="3" width="29.42578125" bestFit="1" customWidth="1"/>
    <col min="4" max="13" width="11.42578125" customWidth="1"/>
    <col min="14" max="14" width="12.7109375" customWidth="1"/>
    <col min="15" max="15" width="11.42578125" customWidth="1"/>
  </cols>
  <sheetData>
    <row r="1" spans="1:14" ht="21" x14ac:dyDescent="0.25">
      <c r="A1" s="1"/>
      <c r="K1" s="96" t="s">
        <v>123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7" t="s">
        <v>23</v>
      </c>
    </row>
    <row r="11" spans="1:14" x14ac:dyDescent="0.25">
      <c r="A11" s="4">
        <v>1</v>
      </c>
      <c r="B11" s="83" t="s">
        <v>55</v>
      </c>
      <c r="C11" s="9" t="s">
        <v>56</v>
      </c>
      <c r="D11" s="10">
        <v>69</v>
      </c>
      <c r="E11" s="10">
        <v>81</v>
      </c>
      <c r="F11" s="84">
        <v>72</v>
      </c>
      <c r="G11" s="85">
        <v>76</v>
      </c>
      <c r="H11" s="85">
        <v>2</v>
      </c>
      <c r="I11" s="85">
        <v>0</v>
      </c>
      <c r="J11" s="10">
        <v>0</v>
      </c>
      <c r="K11" s="10">
        <v>0</v>
      </c>
      <c r="L11" s="85">
        <v>0</v>
      </c>
      <c r="M11" s="10">
        <v>150</v>
      </c>
      <c r="N11" s="10">
        <v>0</v>
      </c>
    </row>
    <row r="12" spans="1:14" x14ac:dyDescent="0.25">
      <c r="A12" s="4">
        <f t="shared" ref="A12:A39" si="0">A11+1</f>
        <v>2</v>
      </c>
      <c r="B12" s="83" t="s">
        <v>55</v>
      </c>
      <c r="C12" s="9" t="s">
        <v>57</v>
      </c>
      <c r="D12" s="10">
        <v>49</v>
      </c>
      <c r="E12" s="10">
        <v>102</v>
      </c>
      <c r="F12" s="84">
        <v>25</v>
      </c>
      <c r="G12" s="85">
        <v>92</v>
      </c>
      <c r="H12" s="85">
        <v>34</v>
      </c>
      <c r="I12" s="85">
        <v>0</v>
      </c>
      <c r="J12" s="10">
        <v>0</v>
      </c>
      <c r="K12" s="10">
        <v>0</v>
      </c>
      <c r="L12" s="85">
        <v>0</v>
      </c>
      <c r="M12" s="10">
        <v>151</v>
      </c>
      <c r="N12" s="10">
        <v>0</v>
      </c>
    </row>
    <row r="13" spans="1:14" x14ac:dyDescent="0.25">
      <c r="A13" s="4">
        <f t="shared" si="0"/>
        <v>3</v>
      </c>
      <c r="B13" s="83" t="s">
        <v>31</v>
      </c>
      <c r="C13" s="9" t="s">
        <v>121</v>
      </c>
      <c r="D13" s="10">
        <v>22</v>
      </c>
      <c r="E13" s="10">
        <v>40</v>
      </c>
      <c r="F13" s="84">
        <v>24</v>
      </c>
      <c r="G13" s="85">
        <v>32</v>
      </c>
      <c r="H13" s="85">
        <v>6</v>
      </c>
      <c r="I13" s="85">
        <v>0</v>
      </c>
      <c r="J13" s="10">
        <v>0</v>
      </c>
      <c r="K13" s="10">
        <v>0</v>
      </c>
      <c r="L13" s="85">
        <v>0</v>
      </c>
      <c r="M13" s="10">
        <v>62</v>
      </c>
      <c r="N13" s="10">
        <v>0</v>
      </c>
    </row>
    <row r="14" spans="1:14" x14ac:dyDescent="0.25">
      <c r="A14" s="4">
        <f t="shared" si="0"/>
        <v>4</v>
      </c>
      <c r="B14" s="83" t="s">
        <v>31</v>
      </c>
      <c r="C14" s="9" t="s">
        <v>32</v>
      </c>
      <c r="D14" s="10">
        <v>9</v>
      </c>
      <c r="E14" s="10">
        <v>53</v>
      </c>
      <c r="F14" s="84">
        <v>28</v>
      </c>
      <c r="G14" s="85">
        <v>27</v>
      </c>
      <c r="H14" s="85">
        <v>6</v>
      </c>
      <c r="I14" s="86">
        <v>1</v>
      </c>
      <c r="J14" s="10">
        <v>0</v>
      </c>
      <c r="K14" s="10">
        <v>0</v>
      </c>
      <c r="L14" s="85">
        <v>0</v>
      </c>
      <c r="M14" s="10">
        <v>62</v>
      </c>
      <c r="N14" s="10">
        <v>0</v>
      </c>
    </row>
    <row r="15" spans="1:14" x14ac:dyDescent="0.25">
      <c r="A15" s="4">
        <f t="shared" si="0"/>
        <v>5</v>
      </c>
      <c r="B15" s="83" t="s">
        <v>124</v>
      </c>
      <c r="C15" s="9" t="s">
        <v>58</v>
      </c>
      <c r="D15" s="10">
        <v>14</v>
      </c>
      <c r="E15" s="10">
        <v>27</v>
      </c>
      <c r="F15" s="84">
        <v>22</v>
      </c>
      <c r="G15" s="85">
        <v>19</v>
      </c>
      <c r="H15" s="85">
        <v>0</v>
      </c>
      <c r="I15" s="85">
        <v>0</v>
      </c>
      <c r="J15" s="10">
        <v>0</v>
      </c>
      <c r="K15" s="10">
        <v>0</v>
      </c>
      <c r="L15" s="85">
        <v>0</v>
      </c>
      <c r="M15" s="10">
        <v>41</v>
      </c>
      <c r="N15" s="10">
        <v>0</v>
      </c>
    </row>
    <row r="16" spans="1:14" x14ac:dyDescent="0.25">
      <c r="A16" s="4">
        <f t="shared" si="0"/>
        <v>6</v>
      </c>
      <c r="B16" s="83" t="s">
        <v>124</v>
      </c>
      <c r="C16" s="9" t="s">
        <v>125</v>
      </c>
      <c r="D16" s="10">
        <v>25</v>
      </c>
      <c r="E16" s="10">
        <v>59</v>
      </c>
      <c r="F16" s="84">
        <v>57</v>
      </c>
      <c r="G16" s="85">
        <v>18</v>
      </c>
      <c r="H16" s="85">
        <v>9</v>
      </c>
      <c r="I16" s="85">
        <v>0</v>
      </c>
      <c r="J16" s="10">
        <v>0</v>
      </c>
      <c r="K16" s="10">
        <v>0</v>
      </c>
      <c r="L16" s="85">
        <v>0</v>
      </c>
      <c r="M16" s="10">
        <v>84</v>
      </c>
      <c r="N16" s="10">
        <v>0</v>
      </c>
    </row>
    <row r="17" spans="1:14" x14ac:dyDescent="0.25">
      <c r="A17" s="4">
        <f t="shared" si="0"/>
        <v>7</v>
      </c>
      <c r="B17" s="83" t="s">
        <v>33</v>
      </c>
      <c r="C17" s="9" t="s">
        <v>33</v>
      </c>
      <c r="D17" s="10">
        <v>490</v>
      </c>
      <c r="E17" s="10">
        <v>551</v>
      </c>
      <c r="F17" s="84">
        <v>416</v>
      </c>
      <c r="G17" s="85">
        <v>532</v>
      </c>
      <c r="H17" s="85">
        <v>90</v>
      </c>
      <c r="I17" s="86">
        <v>3</v>
      </c>
      <c r="J17" s="10">
        <v>0</v>
      </c>
      <c r="K17" s="10">
        <v>0</v>
      </c>
      <c r="L17" s="85">
        <v>0</v>
      </c>
      <c r="M17" s="10">
        <v>1041</v>
      </c>
      <c r="N17" s="10">
        <v>0</v>
      </c>
    </row>
    <row r="18" spans="1:14" x14ac:dyDescent="0.25">
      <c r="A18" s="4">
        <f t="shared" si="0"/>
        <v>8</v>
      </c>
      <c r="B18" s="83" t="s">
        <v>33</v>
      </c>
      <c r="C18" s="9" t="s">
        <v>34</v>
      </c>
      <c r="D18" s="10">
        <v>69</v>
      </c>
      <c r="E18" s="10">
        <v>51</v>
      </c>
      <c r="F18" s="84">
        <v>60</v>
      </c>
      <c r="G18" s="85">
        <v>53</v>
      </c>
      <c r="H18" s="85">
        <v>6</v>
      </c>
      <c r="I18" s="86">
        <v>1</v>
      </c>
      <c r="J18" s="10">
        <v>0</v>
      </c>
      <c r="K18" s="10">
        <v>0</v>
      </c>
      <c r="L18" s="85">
        <v>0</v>
      </c>
      <c r="M18" s="10">
        <v>120</v>
      </c>
      <c r="N18" s="10">
        <v>0</v>
      </c>
    </row>
    <row r="19" spans="1:14" x14ac:dyDescent="0.25">
      <c r="A19" s="4">
        <f t="shared" si="0"/>
        <v>9</v>
      </c>
      <c r="B19" s="83" t="s">
        <v>33</v>
      </c>
      <c r="C19" s="9" t="s">
        <v>35</v>
      </c>
      <c r="D19" s="10">
        <v>97</v>
      </c>
      <c r="E19" s="10">
        <v>49</v>
      </c>
      <c r="F19" s="84">
        <v>42</v>
      </c>
      <c r="G19" s="85">
        <v>88</v>
      </c>
      <c r="H19" s="85">
        <v>15</v>
      </c>
      <c r="I19" s="86">
        <v>1</v>
      </c>
      <c r="J19" s="10">
        <v>6</v>
      </c>
      <c r="K19" s="10">
        <v>0</v>
      </c>
      <c r="L19" s="85">
        <v>0</v>
      </c>
      <c r="M19" s="10">
        <v>140</v>
      </c>
      <c r="N19" s="10">
        <v>0</v>
      </c>
    </row>
    <row r="20" spans="1:14" x14ac:dyDescent="0.25">
      <c r="A20" s="4">
        <f t="shared" si="0"/>
        <v>10</v>
      </c>
      <c r="B20" s="83" t="s">
        <v>33</v>
      </c>
      <c r="C20" s="9" t="s">
        <v>97</v>
      </c>
      <c r="D20" s="10">
        <v>20</v>
      </c>
      <c r="E20" s="10">
        <v>53</v>
      </c>
      <c r="F20" s="84">
        <v>21</v>
      </c>
      <c r="G20" s="85">
        <v>37</v>
      </c>
      <c r="H20" s="85">
        <v>14</v>
      </c>
      <c r="I20" s="86">
        <v>1</v>
      </c>
      <c r="J20" s="10">
        <v>49</v>
      </c>
      <c r="K20" s="10">
        <v>2</v>
      </c>
      <c r="L20" s="85">
        <v>0</v>
      </c>
      <c r="M20" s="10">
        <v>22</v>
      </c>
      <c r="N20" s="10">
        <v>0</v>
      </c>
    </row>
    <row r="21" spans="1:14" x14ac:dyDescent="0.25">
      <c r="A21" s="4">
        <f t="shared" si="0"/>
        <v>11</v>
      </c>
      <c r="B21" s="83" t="s">
        <v>33</v>
      </c>
      <c r="C21" s="9" t="s">
        <v>36</v>
      </c>
      <c r="D21" s="10">
        <v>91</v>
      </c>
      <c r="E21" s="10">
        <v>55</v>
      </c>
      <c r="F21" s="84">
        <v>41</v>
      </c>
      <c r="G21" s="85">
        <v>72</v>
      </c>
      <c r="H21" s="85">
        <v>31</v>
      </c>
      <c r="I21" s="86">
        <v>2</v>
      </c>
      <c r="J21" s="10">
        <v>0</v>
      </c>
      <c r="K21" s="10">
        <v>0</v>
      </c>
      <c r="L21" s="85">
        <v>0</v>
      </c>
      <c r="M21" s="10">
        <v>146</v>
      </c>
      <c r="N21" s="10">
        <v>0</v>
      </c>
    </row>
    <row r="22" spans="1:14" x14ac:dyDescent="0.25">
      <c r="A22" s="4">
        <f t="shared" si="0"/>
        <v>12</v>
      </c>
      <c r="B22" s="83" t="s">
        <v>126</v>
      </c>
      <c r="C22" s="9" t="s">
        <v>127</v>
      </c>
      <c r="D22" s="10">
        <v>73</v>
      </c>
      <c r="E22" s="10">
        <v>57</v>
      </c>
      <c r="F22" s="84">
        <v>47</v>
      </c>
      <c r="G22" s="85">
        <v>57</v>
      </c>
      <c r="H22" s="85">
        <v>24</v>
      </c>
      <c r="I22" s="86">
        <v>2</v>
      </c>
      <c r="J22" s="10">
        <v>0</v>
      </c>
      <c r="K22" s="10">
        <v>0</v>
      </c>
      <c r="L22" s="85">
        <v>0</v>
      </c>
      <c r="M22" s="10">
        <v>130</v>
      </c>
      <c r="N22" s="10">
        <v>0</v>
      </c>
    </row>
    <row r="23" spans="1:14" x14ac:dyDescent="0.25">
      <c r="A23" s="4">
        <f t="shared" si="0"/>
        <v>13</v>
      </c>
      <c r="B23" s="83" t="s">
        <v>126</v>
      </c>
      <c r="C23" s="9" t="s">
        <v>64</v>
      </c>
      <c r="D23" s="10">
        <v>51</v>
      </c>
      <c r="E23" s="10">
        <v>69</v>
      </c>
      <c r="F23" s="84">
        <v>33</v>
      </c>
      <c r="G23" s="85">
        <v>76</v>
      </c>
      <c r="H23" s="85">
        <v>11</v>
      </c>
      <c r="I23" s="86">
        <v>0</v>
      </c>
      <c r="J23" s="10">
        <v>1</v>
      </c>
      <c r="K23" s="10">
        <v>0</v>
      </c>
      <c r="L23" s="85">
        <v>0</v>
      </c>
      <c r="M23" s="10">
        <v>119</v>
      </c>
      <c r="N23" s="10">
        <v>0</v>
      </c>
    </row>
    <row r="24" spans="1:14" x14ac:dyDescent="0.25">
      <c r="A24" s="4">
        <f t="shared" si="0"/>
        <v>14</v>
      </c>
      <c r="B24" s="83" t="s">
        <v>65</v>
      </c>
      <c r="C24" s="9" t="s">
        <v>66</v>
      </c>
      <c r="D24" s="10">
        <v>90</v>
      </c>
      <c r="E24" s="10">
        <v>110</v>
      </c>
      <c r="F24" s="84">
        <v>94</v>
      </c>
      <c r="G24" s="85">
        <v>76</v>
      </c>
      <c r="H24" s="85">
        <v>28</v>
      </c>
      <c r="I24" s="86">
        <v>2</v>
      </c>
      <c r="J24" s="10">
        <v>119</v>
      </c>
      <c r="K24" s="10">
        <v>0</v>
      </c>
      <c r="L24" s="85">
        <v>0</v>
      </c>
      <c r="M24" s="10">
        <v>81</v>
      </c>
      <c r="N24" s="10">
        <v>0</v>
      </c>
    </row>
    <row r="25" spans="1:14" x14ac:dyDescent="0.25">
      <c r="A25" s="4">
        <f t="shared" si="0"/>
        <v>15</v>
      </c>
      <c r="B25" s="83" t="s">
        <v>65</v>
      </c>
      <c r="C25" s="9" t="s">
        <v>67</v>
      </c>
      <c r="D25" s="10">
        <v>169</v>
      </c>
      <c r="E25" s="10">
        <v>231</v>
      </c>
      <c r="F25" s="84">
        <v>186</v>
      </c>
      <c r="G25" s="85">
        <v>174</v>
      </c>
      <c r="H25" s="85">
        <v>37</v>
      </c>
      <c r="I25" s="86">
        <v>3</v>
      </c>
      <c r="J25" s="10">
        <v>102</v>
      </c>
      <c r="K25" s="10">
        <v>0</v>
      </c>
      <c r="L25" s="85">
        <v>0</v>
      </c>
      <c r="M25" s="10">
        <v>298</v>
      </c>
      <c r="N25" s="10">
        <v>0</v>
      </c>
    </row>
    <row r="26" spans="1:14" x14ac:dyDescent="0.25">
      <c r="A26" s="4">
        <f t="shared" si="0"/>
        <v>16</v>
      </c>
      <c r="B26" s="83" t="s">
        <v>65</v>
      </c>
      <c r="C26" s="9" t="s">
        <v>68</v>
      </c>
      <c r="D26" s="10">
        <v>83</v>
      </c>
      <c r="E26" s="10">
        <v>117</v>
      </c>
      <c r="F26" s="84">
        <v>39</v>
      </c>
      <c r="G26" s="85">
        <v>131</v>
      </c>
      <c r="H26" s="85">
        <v>28</v>
      </c>
      <c r="I26" s="86">
        <v>2</v>
      </c>
      <c r="J26" s="10">
        <v>0</v>
      </c>
      <c r="K26" s="10">
        <v>0</v>
      </c>
      <c r="L26" s="85">
        <v>0</v>
      </c>
      <c r="M26" s="10">
        <v>200</v>
      </c>
      <c r="N26" s="10">
        <v>0</v>
      </c>
    </row>
    <row r="27" spans="1:14" x14ac:dyDescent="0.25">
      <c r="A27" s="4">
        <f t="shared" si="0"/>
        <v>17</v>
      </c>
      <c r="B27" s="83" t="s">
        <v>65</v>
      </c>
      <c r="C27" s="9" t="s">
        <v>102</v>
      </c>
      <c r="D27" s="10">
        <v>48</v>
      </c>
      <c r="E27" s="10">
        <v>52</v>
      </c>
      <c r="F27" s="84">
        <v>29</v>
      </c>
      <c r="G27" s="85">
        <v>57</v>
      </c>
      <c r="H27" s="85">
        <v>12</v>
      </c>
      <c r="I27" s="86">
        <v>2</v>
      </c>
      <c r="J27" s="10">
        <v>0</v>
      </c>
      <c r="K27" s="10">
        <v>0</v>
      </c>
      <c r="L27" s="85">
        <v>0</v>
      </c>
      <c r="M27" s="10">
        <v>100</v>
      </c>
      <c r="N27" s="10">
        <v>0</v>
      </c>
    </row>
    <row r="28" spans="1:14" x14ac:dyDescent="0.25">
      <c r="A28" s="4">
        <f t="shared" si="0"/>
        <v>18</v>
      </c>
      <c r="B28" s="83" t="s">
        <v>69</v>
      </c>
      <c r="C28" s="9" t="s">
        <v>69</v>
      </c>
      <c r="D28" s="10">
        <v>119</v>
      </c>
      <c r="E28" s="10">
        <v>121</v>
      </c>
      <c r="F28" s="84">
        <v>191</v>
      </c>
      <c r="G28" s="85">
        <v>48</v>
      </c>
      <c r="H28" s="85">
        <v>0</v>
      </c>
      <c r="I28" s="86">
        <v>1</v>
      </c>
      <c r="J28" s="10">
        <v>0</v>
      </c>
      <c r="K28" s="10">
        <v>1</v>
      </c>
      <c r="L28" s="85">
        <v>0</v>
      </c>
      <c r="M28" s="10">
        <v>239</v>
      </c>
      <c r="N28" s="10">
        <v>0</v>
      </c>
    </row>
    <row r="29" spans="1:14" x14ac:dyDescent="0.25">
      <c r="A29" s="4">
        <f t="shared" si="0"/>
        <v>19</v>
      </c>
      <c r="B29" s="83" t="s">
        <v>69</v>
      </c>
      <c r="C29" s="9" t="s">
        <v>71</v>
      </c>
      <c r="D29" s="10">
        <v>49</v>
      </c>
      <c r="E29" s="10">
        <v>71</v>
      </c>
      <c r="F29" s="84">
        <v>101</v>
      </c>
      <c r="G29" s="85">
        <v>18</v>
      </c>
      <c r="H29" s="85">
        <v>1</v>
      </c>
      <c r="I29" s="86">
        <v>0</v>
      </c>
      <c r="J29" s="10">
        <v>87</v>
      </c>
      <c r="K29" s="10">
        <v>0</v>
      </c>
      <c r="L29" s="85">
        <v>0</v>
      </c>
      <c r="M29" s="10">
        <v>33</v>
      </c>
      <c r="N29" s="10">
        <v>0</v>
      </c>
    </row>
    <row r="30" spans="1:14" x14ac:dyDescent="0.25">
      <c r="A30" s="4">
        <f t="shared" si="0"/>
        <v>20</v>
      </c>
      <c r="B30" s="83" t="s">
        <v>69</v>
      </c>
      <c r="C30" s="9" t="s">
        <v>128</v>
      </c>
      <c r="D30" s="10">
        <v>42</v>
      </c>
      <c r="E30" s="10">
        <v>78</v>
      </c>
      <c r="F30" s="84">
        <v>92</v>
      </c>
      <c r="G30" s="85">
        <v>26</v>
      </c>
      <c r="H30" s="85">
        <v>2</v>
      </c>
      <c r="I30" s="86">
        <v>0</v>
      </c>
      <c r="J30" s="10">
        <v>0</v>
      </c>
      <c r="K30" s="10">
        <v>0</v>
      </c>
      <c r="L30" s="85">
        <v>0</v>
      </c>
      <c r="M30" s="10">
        <v>120</v>
      </c>
      <c r="N30" s="10">
        <v>0</v>
      </c>
    </row>
    <row r="31" spans="1:14" x14ac:dyDescent="0.25">
      <c r="A31" s="4">
        <f t="shared" si="0"/>
        <v>21</v>
      </c>
      <c r="B31" s="83" t="s">
        <v>108</v>
      </c>
      <c r="C31" s="9" t="s">
        <v>70</v>
      </c>
      <c r="D31" s="10">
        <v>45</v>
      </c>
      <c r="E31" s="10">
        <v>75</v>
      </c>
      <c r="F31" s="84">
        <v>68</v>
      </c>
      <c r="G31" s="85">
        <v>33</v>
      </c>
      <c r="H31" s="85">
        <v>18</v>
      </c>
      <c r="I31" s="86">
        <v>1</v>
      </c>
      <c r="J31" s="10">
        <v>0</v>
      </c>
      <c r="K31" s="10">
        <v>0</v>
      </c>
      <c r="L31" s="85">
        <v>0</v>
      </c>
      <c r="M31" s="10">
        <v>120</v>
      </c>
      <c r="N31" s="10">
        <v>0</v>
      </c>
    </row>
    <row r="32" spans="1:14" x14ac:dyDescent="0.25">
      <c r="A32" s="4">
        <f t="shared" si="0"/>
        <v>22</v>
      </c>
      <c r="B32" s="83" t="s">
        <v>37</v>
      </c>
      <c r="C32" s="9" t="s">
        <v>129</v>
      </c>
      <c r="D32" s="10">
        <v>38</v>
      </c>
      <c r="E32" s="10">
        <v>36</v>
      </c>
      <c r="F32" s="84">
        <v>27</v>
      </c>
      <c r="G32" s="85">
        <v>46</v>
      </c>
      <c r="H32" s="85">
        <v>1</v>
      </c>
      <c r="I32" s="86">
        <v>0</v>
      </c>
      <c r="J32" s="10">
        <v>74</v>
      </c>
      <c r="K32" s="10">
        <v>0</v>
      </c>
      <c r="L32" s="85">
        <v>0</v>
      </c>
      <c r="M32" s="10">
        <v>0</v>
      </c>
      <c r="N32" s="10">
        <v>0</v>
      </c>
    </row>
    <row r="33" spans="1:14" x14ac:dyDescent="0.25">
      <c r="A33" s="4">
        <f t="shared" si="0"/>
        <v>23</v>
      </c>
      <c r="B33" s="83" t="s">
        <v>37</v>
      </c>
      <c r="C33" s="9" t="s">
        <v>86</v>
      </c>
      <c r="D33" s="10">
        <v>33</v>
      </c>
      <c r="E33" s="10">
        <v>43</v>
      </c>
      <c r="F33" s="84">
        <v>30</v>
      </c>
      <c r="G33" s="85">
        <v>35</v>
      </c>
      <c r="H33" s="85">
        <v>11</v>
      </c>
      <c r="I33" s="86">
        <v>0</v>
      </c>
      <c r="J33" s="10">
        <v>76</v>
      </c>
      <c r="K33" s="10">
        <v>0</v>
      </c>
      <c r="L33" s="85">
        <v>0</v>
      </c>
      <c r="M33" s="10">
        <v>0</v>
      </c>
      <c r="N33" s="10">
        <v>0</v>
      </c>
    </row>
    <row r="34" spans="1:14" x14ac:dyDescent="0.25">
      <c r="A34" s="4">
        <f t="shared" si="0"/>
        <v>24</v>
      </c>
      <c r="B34" s="83" t="s">
        <v>87</v>
      </c>
      <c r="C34" s="9" t="s">
        <v>106</v>
      </c>
      <c r="D34" s="10">
        <v>21</v>
      </c>
      <c r="E34" s="10">
        <v>67</v>
      </c>
      <c r="F34" s="84">
        <v>45</v>
      </c>
      <c r="G34" s="85">
        <v>34</v>
      </c>
      <c r="H34" s="85">
        <v>8</v>
      </c>
      <c r="I34" s="86">
        <v>1</v>
      </c>
      <c r="J34" s="10">
        <v>0</v>
      </c>
      <c r="K34" s="10">
        <v>0</v>
      </c>
      <c r="L34" s="85">
        <v>0</v>
      </c>
      <c r="M34" s="10">
        <v>88</v>
      </c>
      <c r="N34" s="10">
        <v>0</v>
      </c>
    </row>
    <row r="35" spans="1:14" x14ac:dyDescent="0.25">
      <c r="A35" s="4">
        <f t="shared" si="0"/>
        <v>25</v>
      </c>
      <c r="B35" s="83" t="s">
        <v>87</v>
      </c>
      <c r="C35" s="9" t="s">
        <v>88</v>
      </c>
      <c r="D35" s="10">
        <v>28</v>
      </c>
      <c r="E35" s="10">
        <v>60</v>
      </c>
      <c r="F35" s="84">
        <v>42</v>
      </c>
      <c r="G35" s="85">
        <v>41</v>
      </c>
      <c r="H35" s="85">
        <v>5</v>
      </c>
      <c r="I35" s="86">
        <v>0</v>
      </c>
      <c r="J35" s="10">
        <v>0</v>
      </c>
      <c r="K35" s="10">
        <v>0</v>
      </c>
      <c r="L35" s="85">
        <v>0</v>
      </c>
      <c r="M35" s="10">
        <v>88</v>
      </c>
      <c r="N35" s="10">
        <v>0</v>
      </c>
    </row>
    <row r="36" spans="1:14" x14ac:dyDescent="0.25">
      <c r="A36" s="4">
        <f t="shared" si="0"/>
        <v>26</v>
      </c>
      <c r="B36" s="83" t="s">
        <v>87</v>
      </c>
      <c r="C36" s="9" t="s">
        <v>130</v>
      </c>
      <c r="D36" s="10">
        <v>44</v>
      </c>
      <c r="E36" s="10">
        <v>44</v>
      </c>
      <c r="F36" s="84">
        <v>61</v>
      </c>
      <c r="G36" s="85">
        <v>26</v>
      </c>
      <c r="H36" s="85">
        <v>1</v>
      </c>
      <c r="I36" s="86">
        <v>0</v>
      </c>
      <c r="J36" s="10">
        <v>0</v>
      </c>
      <c r="K36" s="10">
        <v>0</v>
      </c>
      <c r="L36" s="85">
        <v>0</v>
      </c>
      <c r="M36" s="10">
        <v>88</v>
      </c>
      <c r="N36" s="10">
        <v>0</v>
      </c>
    </row>
    <row r="37" spans="1:14" x14ac:dyDescent="0.25">
      <c r="A37" s="4">
        <f t="shared" si="0"/>
        <v>27</v>
      </c>
      <c r="B37" s="83" t="s">
        <v>93</v>
      </c>
      <c r="C37" s="9" t="s">
        <v>94</v>
      </c>
      <c r="D37" s="10">
        <v>40</v>
      </c>
      <c r="E37" s="10">
        <v>60</v>
      </c>
      <c r="F37" s="84">
        <v>54</v>
      </c>
      <c r="G37" s="85">
        <v>27</v>
      </c>
      <c r="H37" s="85">
        <v>18</v>
      </c>
      <c r="I37" s="86">
        <v>1</v>
      </c>
      <c r="J37" s="10">
        <v>0</v>
      </c>
      <c r="K37" s="10">
        <v>0</v>
      </c>
      <c r="L37" s="85">
        <v>0</v>
      </c>
      <c r="M37" s="10">
        <v>100</v>
      </c>
      <c r="N37" s="10">
        <v>0</v>
      </c>
    </row>
    <row r="38" spans="1:14" x14ac:dyDescent="0.25">
      <c r="A38" s="4">
        <f t="shared" si="0"/>
        <v>28</v>
      </c>
      <c r="B38" s="83" t="s">
        <v>93</v>
      </c>
      <c r="C38" s="9" t="s">
        <v>115</v>
      </c>
      <c r="D38" s="10">
        <v>31</v>
      </c>
      <c r="E38" s="10">
        <v>29</v>
      </c>
      <c r="F38" s="84">
        <v>48</v>
      </c>
      <c r="G38" s="85">
        <v>12</v>
      </c>
      <c r="H38" s="10">
        <v>0</v>
      </c>
      <c r="I38" s="86">
        <v>0</v>
      </c>
      <c r="J38" s="10">
        <v>0</v>
      </c>
      <c r="K38" s="10">
        <v>0</v>
      </c>
      <c r="L38" s="85">
        <v>0</v>
      </c>
      <c r="M38" s="10">
        <v>60</v>
      </c>
      <c r="N38" s="10">
        <v>0</v>
      </c>
    </row>
    <row r="39" spans="1:14" x14ac:dyDescent="0.25">
      <c r="A39" s="4">
        <f t="shared" si="0"/>
        <v>29</v>
      </c>
      <c r="B39" s="87" t="s">
        <v>93</v>
      </c>
      <c r="C39" s="88" t="s">
        <v>95</v>
      </c>
      <c r="D39" s="10">
        <v>20</v>
      </c>
      <c r="E39" s="10">
        <v>20</v>
      </c>
      <c r="F39" s="84">
        <v>14</v>
      </c>
      <c r="G39" s="85">
        <v>20</v>
      </c>
      <c r="H39" s="85">
        <v>6</v>
      </c>
      <c r="I39" s="86">
        <v>0</v>
      </c>
      <c r="J39" s="10">
        <v>0</v>
      </c>
      <c r="K39" s="10">
        <v>0</v>
      </c>
      <c r="L39" s="85">
        <v>0</v>
      </c>
      <c r="M39" s="10">
        <v>40</v>
      </c>
      <c r="N39" s="10">
        <v>0</v>
      </c>
    </row>
    <row r="40" spans="1:14" ht="21" customHeight="1" x14ac:dyDescent="0.25">
      <c r="A40" s="99" t="s">
        <v>96</v>
      </c>
      <c r="B40" s="99"/>
      <c r="C40" s="99"/>
      <c r="D40" s="89">
        <f t="shared" ref="D40:K40" si="1">SUM(D11:D39)</f>
        <v>1979</v>
      </c>
      <c r="E40" s="23">
        <f t="shared" si="1"/>
        <v>2461</v>
      </c>
      <c r="F40" s="90">
        <f t="shared" si="1"/>
        <v>2009</v>
      </c>
      <c r="G40" s="23">
        <f t="shared" si="1"/>
        <v>1983</v>
      </c>
      <c r="H40" s="23">
        <f t="shared" si="1"/>
        <v>424</v>
      </c>
      <c r="I40" s="25">
        <f t="shared" si="1"/>
        <v>24</v>
      </c>
      <c r="J40" s="25">
        <f t="shared" si="1"/>
        <v>514</v>
      </c>
      <c r="K40" s="25">
        <f t="shared" si="1"/>
        <v>3</v>
      </c>
      <c r="L40" s="23">
        <v>0</v>
      </c>
      <c r="M40" s="23">
        <f>SUM(M11:M39)</f>
        <v>3923</v>
      </c>
      <c r="N40" s="23">
        <v>0</v>
      </c>
    </row>
    <row r="41" spans="1:14" ht="20.25" customHeight="1" x14ac:dyDescent="0.25">
      <c r="A41" s="99"/>
      <c r="B41" s="99"/>
      <c r="C41" s="99"/>
      <c r="D41" s="103">
        <f>D40+E40</f>
        <v>4440</v>
      </c>
      <c r="E41" s="103"/>
      <c r="F41" s="103">
        <f>F40+G40+H40+I40</f>
        <v>4440</v>
      </c>
      <c r="G41" s="103"/>
      <c r="H41" s="103"/>
      <c r="I41" s="103"/>
      <c r="J41" s="103">
        <f>J40+K40+L40+M40+N40</f>
        <v>4440</v>
      </c>
      <c r="K41" s="103"/>
      <c r="L41" s="103"/>
      <c r="M41" s="103"/>
      <c r="N41" s="103"/>
    </row>
    <row r="42" spans="1:14" x14ac:dyDescent="0.25">
      <c r="G42" s="28"/>
    </row>
    <row r="44" spans="1:14" x14ac:dyDescent="0.25">
      <c r="B44" s="91"/>
      <c r="D44" s="92"/>
      <c r="E44" s="92"/>
    </row>
    <row r="45" spans="1:14" x14ac:dyDescent="0.25">
      <c r="B45" s="91"/>
    </row>
    <row r="46" spans="1:14" x14ac:dyDescent="0.25">
      <c r="B46" s="91"/>
    </row>
    <row r="47" spans="1:14" x14ac:dyDescent="0.25">
      <c r="B47" s="91"/>
    </row>
    <row r="48" spans="1:14" x14ac:dyDescent="0.25">
      <c r="B48" s="91"/>
    </row>
    <row r="49" spans="2:2" x14ac:dyDescent="0.25">
      <c r="B49" s="91"/>
    </row>
    <row r="50" spans="2:2" x14ac:dyDescent="0.25">
      <c r="B50" s="91"/>
    </row>
    <row r="51" spans="2:2" x14ac:dyDescent="0.25">
      <c r="B51" s="91"/>
    </row>
  </sheetData>
  <mergeCells count="16">
    <mergeCell ref="A7:N7"/>
    <mergeCell ref="K1:N1"/>
    <mergeCell ref="A3:N3"/>
    <mergeCell ref="A4:N4"/>
    <mergeCell ref="A5:N5"/>
    <mergeCell ref="A6:N6"/>
    <mergeCell ref="A40:C41"/>
    <mergeCell ref="D41:E41"/>
    <mergeCell ref="F41:I41"/>
    <mergeCell ref="J41:N41"/>
    <mergeCell ref="A9:A10"/>
    <mergeCell ref="B9:B10"/>
    <mergeCell ref="C9:C10"/>
    <mergeCell ref="D9:E9"/>
    <mergeCell ref="F9:I9"/>
    <mergeCell ref="J9:N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C004-243D-4691-BE12-74B0EB4E544F}">
  <dimension ref="A1:N31"/>
  <sheetViews>
    <sheetView tabSelected="1" workbookViewId="0">
      <selection activeCell="H33" sqref="H33"/>
    </sheetView>
  </sheetViews>
  <sheetFormatPr baseColWidth="10" defaultRowHeight="15" x14ac:dyDescent="0.25"/>
  <cols>
    <col min="2" max="2" width="20.85546875" customWidth="1"/>
    <col min="3" max="3" width="20.42578125" customWidth="1"/>
    <col min="6" max="6" width="17.140625" customWidth="1"/>
    <col min="7" max="7" width="15.5703125" customWidth="1"/>
    <col min="8" max="8" width="16.28515625" customWidth="1"/>
    <col min="9" max="9" width="15.5703125" customWidth="1"/>
  </cols>
  <sheetData>
    <row r="1" spans="1:14" ht="21" x14ac:dyDescent="0.25">
      <c r="A1" s="1" t="s">
        <v>0</v>
      </c>
      <c r="K1" s="96" t="s">
        <v>131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7" t="s">
        <v>6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63" x14ac:dyDescent="0.25">
      <c r="A10" s="93"/>
      <c r="B10" s="93"/>
      <c r="C10" s="93"/>
      <c r="D10" s="5" t="s">
        <v>13</v>
      </c>
      <c r="E10" s="5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5" t="s">
        <v>19</v>
      </c>
      <c r="K10" s="5" t="s">
        <v>20</v>
      </c>
      <c r="L10" s="5" t="s">
        <v>21</v>
      </c>
      <c r="M10" s="5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A9:A10"/>
    <mergeCell ref="B9:B10"/>
    <mergeCell ref="C9:C10"/>
    <mergeCell ref="D9:E9"/>
    <mergeCell ref="F9:I9"/>
    <mergeCell ref="J9:N9"/>
    <mergeCell ref="K1:N1"/>
    <mergeCell ref="A3:N3"/>
    <mergeCell ref="A4:N4"/>
    <mergeCell ref="A5:N5"/>
    <mergeCell ref="A6:N6"/>
    <mergeCell ref="A7:N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3B4D-3AB2-4818-A7DB-37558B614676}">
  <dimension ref="A1:N31"/>
  <sheetViews>
    <sheetView workbookViewId="0">
      <selection activeCell="I31" sqref="I31"/>
    </sheetView>
  </sheetViews>
  <sheetFormatPr baseColWidth="10" defaultRowHeight="15" x14ac:dyDescent="0.25"/>
  <cols>
    <col min="2" max="2" width="20.7109375" customWidth="1"/>
    <col min="3" max="3" width="26.140625" customWidth="1"/>
    <col min="4" max="4" width="13.7109375" customWidth="1"/>
    <col min="6" max="6" width="19" customWidth="1"/>
    <col min="7" max="7" width="18.5703125" customWidth="1"/>
    <col min="8" max="9" width="17.140625" customWidth="1"/>
  </cols>
  <sheetData>
    <row r="1" spans="1:14" ht="21" x14ac:dyDescent="0.25">
      <c r="A1" s="1" t="s">
        <v>0</v>
      </c>
      <c r="K1" s="96" t="s">
        <v>131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7" t="s">
        <v>6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63" x14ac:dyDescent="0.25">
      <c r="A10" s="93"/>
      <c r="B10" s="93"/>
      <c r="C10" s="93"/>
      <c r="D10" s="5" t="s">
        <v>13</v>
      </c>
      <c r="E10" s="5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5" t="s">
        <v>19</v>
      </c>
      <c r="K10" s="5" t="s">
        <v>20</v>
      </c>
      <c r="L10" s="5" t="s">
        <v>21</v>
      </c>
      <c r="M10" s="5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A9:A10"/>
    <mergeCell ref="B9:B10"/>
    <mergeCell ref="C9:C10"/>
    <mergeCell ref="D9:E9"/>
    <mergeCell ref="F9:I9"/>
    <mergeCell ref="J9:N9"/>
    <mergeCell ref="K1:N1"/>
    <mergeCell ref="A3:N3"/>
    <mergeCell ref="A4:N4"/>
    <mergeCell ref="A5:N5"/>
    <mergeCell ref="A6:N6"/>
    <mergeCell ref="A7:N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20.85546875" customWidth="1"/>
    <col min="3" max="3" width="11.42578125" customWidth="1"/>
  </cols>
  <sheetData>
    <row r="1" spans="1:14" ht="21" x14ac:dyDescent="0.25">
      <c r="A1" s="1" t="s">
        <v>0</v>
      </c>
      <c r="K1" s="96" t="s">
        <v>25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25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26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26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"/>
  <sheetViews>
    <sheetView workbookViewId="0"/>
  </sheetViews>
  <sheetFormatPr baseColWidth="10" defaultRowHeight="15" x14ac:dyDescent="0.25"/>
  <cols>
    <col min="1" max="1" width="4.140625" bestFit="1" customWidth="1"/>
    <col min="2" max="2" width="18.140625" customWidth="1"/>
    <col min="3" max="3" width="25.42578125" bestFit="1" customWidth="1"/>
    <col min="4" max="4" width="11.42578125" customWidth="1"/>
  </cols>
  <sheetData>
    <row r="1" spans="1:14" ht="21" x14ac:dyDescent="0.25">
      <c r="A1" s="1"/>
      <c r="K1" s="96" t="s">
        <v>27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24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7" t="s">
        <v>23</v>
      </c>
    </row>
    <row r="11" spans="1:14" x14ac:dyDescent="0.25">
      <c r="A11" s="4">
        <v>1</v>
      </c>
      <c r="B11" s="8" t="s">
        <v>28</v>
      </c>
      <c r="C11" s="9" t="s">
        <v>29</v>
      </c>
      <c r="D11" s="10">
        <v>42</v>
      </c>
      <c r="E11" s="10">
        <v>58</v>
      </c>
      <c r="F11" s="10">
        <v>52</v>
      </c>
      <c r="G11" s="10">
        <v>30</v>
      </c>
      <c r="H11" s="10">
        <v>16</v>
      </c>
      <c r="I11" s="10">
        <v>2</v>
      </c>
      <c r="J11" s="10">
        <v>0</v>
      </c>
      <c r="K11" s="10">
        <v>0</v>
      </c>
      <c r="L11" s="10">
        <v>0</v>
      </c>
      <c r="M11" s="10">
        <v>100</v>
      </c>
      <c r="N11" s="10">
        <v>0</v>
      </c>
    </row>
    <row r="12" spans="1:14" x14ac:dyDescent="0.25">
      <c r="A12" s="4">
        <v>2</v>
      </c>
      <c r="B12" s="8" t="s">
        <v>28</v>
      </c>
      <c r="C12" s="9" t="s">
        <v>30</v>
      </c>
      <c r="D12" s="10">
        <v>68</v>
      </c>
      <c r="E12" s="10">
        <v>32</v>
      </c>
      <c r="F12" s="10">
        <v>38</v>
      </c>
      <c r="G12" s="10">
        <v>51</v>
      </c>
      <c r="H12" s="10">
        <v>10</v>
      </c>
      <c r="I12" s="10">
        <v>1</v>
      </c>
      <c r="J12" s="10">
        <v>46</v>
      </c>
      <c r="K12" s="10">
        <v>0</v>
      </c>
      <c r="L12" s="10">
        <v>0</v>
      </c>
      <c r="M12" s="10">
        <v>54</v>
      </c>
      <c r="N12" s="10">
        <v>0</v>
      </c>
    </row>
    <row r="13" spans="1:14" x14ac:dyDescent="0.25">
      <c r="A13" s="4">
        <v>3</v>
      </c>
      <c r="B13" s="8" t="s">
        <v>31</v>
      </c>
      <c r="C13" s="9" t="s">
        <v>32</v>
      </c>
      <c r="D13" s="10">
        <v>36</v>
      </c>
      <c r="E13" s="10">
        <v>64</v>
      </c>
      <c r="F13" s="10">
        <v>23</v>
      </c>
      <c r="G13" s="10">
        <v>52</v>
      </c>
      <c r="H13" s="10">
        <v>23</v>
      </c>
      <c r="I13" s="10">
        <v>2</v>
      </c>
      <c r="J13" s="10">
        <v>0</v>
      </c>
      <c r="K13" s="10">
        <v>0</v>
      </c>
      <c r="L13" s="10">
        <v>0</v>
      </c>
      <c r="M13" s="10">
        <v>100</v>
      </c>
      <c r="N13" s="10">
        <v>0</v>
      </c>
    </row>
    <row r="14" spans="1:14" x14ac:dyDescent="0.25">
      <c r="A14" s="4">
        <v>4</v>
      </c>
      <c r="B14" s="9" t="s">
        <v>33</v>
      </c>
      <c r="C14" s="9" t="s">
        <v>33</v>
      </c>
      <c r="D14" s="10">
        <v>191</v>
      </c>
      <c r="E14" s="10">
        <v>109</v>
      </c>
      <c r="F14" s="10">
        <v>126</v>
      </c>
      <c r="G14" s="10">
        <v>135</v>
      </c>
      <c r="H14" s="10">
        <v>35</v>
      </c>
      <c r="I14" s="10">
        <v>4</v>
      </c>
      <c r="J14" s="10">
        <v>0</v>
      </c>
      <c r="K14" s="10">
        <v>0</v>
      </c>
      <c r="L14" s="10">
        <v>0</v>
      </c>
      <c r="M14" s="10">
        <v>300</v>
      </c>
      <c r="N14" s="10">
        <v>0</v>
      </c>
    </row>
    <row r="15" spans="1:14" x14ac:dyDescent="0.25">
      <c r="A15" s="4">
        <v>5</v>
      </c>
      <c r="B15" s="9" t="s">
        <v>33</v>
      </c>
      <c r="C15" s="9" t="s">
        <v>34</v>
      </c>
      <c r="D15" s="10">
        <v>25</v>
      </c>
      <c r="E15" s="10">
        <v>25</v>
      </c>
      <c r="F15" s="10">
        <v>35</v>
      </c>
      <c r="G15" s="10">
        <v>10</v>
      </c>
      <c r="H15" s="10">
        <v>5</v>
      </c>
      <c r="I15" s="10">
        <v>0</v>
      </c>
      <c r="J15" s="10">
        <v>0</v>
      </c>
      <c r="K15" s="10">
        <v>0</v>
      </c>
      <c r="L15" s="10">
        <v>0</v>
      </c>
      <c r="M15" s="10">
        <v>50</v>
      </c>
      <c r="N15" s="10">
        <v>0</v>
      </c>
    </row>
    <row r="16" spans="1:14" x14ac:dyDescent="0.25">
      <c r="A16" s="4">
        <v>6</v>
      </c>
      <c r="B16" s="9" t="s">
        <v>33</v>
      </c>
      <c r="C16" s="9" t="s">
        <v>35</v>
      </c>
      <c r="D16" s="10">
        <v>32</v>
      </c>
      <c r="E16" s="10">
        <v>68</v>
      </c>
      <c r="F16" s="10">
        <v>13</v>
      </c>
      <c r="G16" s="10">
        <v>54</v>
      </c>
      <c r="H16" s="10">
        <v>28</v>
      </c>
      <c r="I16" s="10">
        <v>5</v>
      </c>
      <c r="J16" s="10">
        <v>2</v>
      </c>
      <c r="K16" s="10">
        <v>0</v>
      </c>
      <c r="L16" s="10">
        <v>0</v>
      </c>
      <c r="M16" s="10">
        <v>98</v>
      </c>
      <c r="N16" s="10">
        <v>0</v>
      </c>
    </row>
    <row r="17" spans="1:14" x14ac:dyDescent="0.25">
      <c r="A17" s="4">
        <v>7</v>
      </c>
      <c r="B17" s="9" t="s">
        <v>33</v>
      </c>
      <c r="C17" s="9" t="s">
        <v>36</v>
      </c>
      <c r="D17" s="10">
        <v>50</v>
      </c>
      <c r="E17" s="10">
        <v>50</v>
      </c>
      <c r="F17" s="10">
        <v>58</v>
      </c>
      <c r="G17" s="10">
        <v>36</v>
      </c>
      <c r="H17" s="10">
        <v>6</v>
      </c>
      <c r="I17" s="10">
        <v>0</v>
      </c>
      <c r="J17" s="10">
        <v>0</v>
      </c>
      <c r="K17" s="10">
        <v>0</v>
      </c>
      <c r="L17" s="10">
        <v>0</v>
      </c>
      <c r="M17" s="10">
        <v>100</v>
      </c>
      <c r="N17" s="10">
        <v>0</v>
      </c>
    </row>
    <row r="18" spans="1:14" x14ac:dyDescent="0.25">
      <c r="A18" s="4">
        <v>8</v>
      </c>
      <c r="B18" s="8" t="s">
        <v>37</v>
      </c>
      <c r="C18" s="4" t="s">
        <v>38</v>
      </c>
      <c r="D18" s="10">
        <v>79</v>
      </c>
      <c r="E18" s="10">
        <v>71</v>
      </c>
      <c r="F18" s="10">
        <v>100</v>
      </c>
      <c r="G18" s="10">
        <v>50</v>
      </c>
      <c r="H18" s="10">
        <v>0</v>
      </c>
      <c r="I18" s="10">
        <v>0</v>
      </c>
      <c r="J18" s="10">
        <v>147</v>
      </c>
      <c r="K18" s="10">
        <v>0</v>
      </c>
      <c r="L18" s="10">
        <v>0</v>
      </c>
      <c r="M18" s="10">
        <v>3</v>
      </c>
      <c r="N18" s="10">
        <v>0</v>
      </c>
    </row>
    <row r="19" spans="1:14" x14ac:dyDescent="0.25">
      <c r="A19" s="99" t="s">
        <v>39</v>
      </c>
      <c r="B19" s="99"/>
      <c r="C19" s="99"/>
      <c r="D19" s="11">
        <f t="shared" ref="D19:N19" si="0">SUM(D11:D18)</f>
        <v>523</v>
      </c>
      <c r="E19" s="11">
        <f t="shared" si="0"/>
        <v>477</v>
      </c>
      <c r="F19" s="11">
        <f t="shared" si="0"/>
        <v>445</v>
      </c>
      <c r="G19" s="11">
        <f t="shared" si="0"/>
        <v>418</v>
      </c>
      <c r="H19" s="11">
        <f t="shared" si="0"/>
        <v>123</v>
      </c>
      <c r="I19" s="11">
        <f t="shared" si="0"/>
        <v>14</v>
      </c>
      <c r="J19" s="11">
        <f t="shared" si="0"/>
        <v>195</v>
      </c>
      <c r="K19" s="11">
        <f t="shared" si="0"/>
        <v>0</v>
      </c>
      <c r="L19" s="11">
        <f t="shared" si="0"/>
        <v>0</v>
      </c>
      <c r="M19" s="11">
        <f t="shared" si="0"/>
        <v>805</v>
      </c>
      <c r="N19" s="11">
        <f t="shared" si="0"/>
        <v>0</v>
      </c>
    </row>
    <row r="20" spans="1:14" x14ac:dyDescent="0.25">
      <c r="A20" s="99"/>
      <c r="B20" s="99"/>
      <c r="C20" s="99"/>
      <c r="D20" s="99">
        <f>D19+E19</f>
        <v>1000</v>
      </c>
      <c r="E20" s="99"/>
      <c r="F20" s="99">
        <f>F19+G19+H19+I19</f>
        <v>1000</v>
      </c>
      <c r="G20" s="99"/>
      <c r="H20" s="99"/>
      <c r="I20" s="99"/>
      <c r="J20" s="100">
        <f>J19+K19+L19+M19+N19</f>
        <v>1000</v>
      </c>
      <c r="K20" s="100"/>
      <c r="L20" s="100"/>
      <c r="M20" s="100"/>
      <c r="N20" s="100"/>
    </row>
    <row r="22" spans="1:14" ht="72" customHeight="1" x14ac:dyDescent="0.25">
      <c r="A22" s="101" t="s">
        <v>40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</sheetData>
  <mergeCells count="17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  <mergeCell ref="A19:C20"/>
    <mergeCell ref="D20:E20"/>
    <mergeCell ref="F20:I20"/>
    <mergeCell ref="J20:N20"/>
    <mergeCell ref="A22:N2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27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1"/>
  <sheetViews>
    <sheetView workbookViewId="0"/>
  </sheetViews>
  <sheetFormatPr baseColWidth="10" defaultRowHeight="15" x14ac:dyDescent="0.25"/>
  <cols>
    <col min="1" max="1" width="11.42578125" customWidth="1"/>
    <col min="2" max="2" width="18.140625" customWidth="1"/>
    <col min="3" max="3" width="11.42578125" customWidth="1"/>
  </cols>
  <sheetData>
    <row r="1" spans="1:14" ht="21" x14ac:dyDescent="0.25">
      <c r="A1" s="1" t="s">
        <v>0</v>
      </c>
      <c r="K1" s="96" t="s">
        <v>41</v>
      </c>
      <c r="L1" s="96"/>
      <c r="M1" s="96"/>
      <c r="N1" s="96"/>
    </row>
    <row r="3" spans="1:14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9" spans="1:14" ht="15.75" x14ac:dyDescent="0.25">
      <c r="A9" s="93" t="s">
        <v>7</v>
      </c>
      <c r="B9" s="93" t="s">
        <v>8</v>
      </c>
      <c r="C9" s="93" t="s">
        <v>9</v>
      </c>
      <c r="D9" s="94" t="s">
        <v>10</v>
      </c>
      <c r="E9" s="94"/>
      <c r="F9" s="94" t="s">
        <v>11</v>
      </c>
      <c r="G9" s="94"/>
      <c r="H9" s="94"/>
      <c r="I9" s="94"/>
      <c r="J9" s="95" t="s">
        <v>12</v>
      </c>
      <c r="K9" s="95"/>
      <c r="L9" s="95"/>
      <c r="M9" s="95"/>
      <c r="N9" s="95"/>
    </row>
    <row r="10" spans="1:14" ht="78.75" x14ac:dyDescent="0.25">
      <c r="A10" s="93"/>
      <c r="B10" s="93"/>
      <c r="C10" s="93"/>
      <c r="D10" s="2" t="s">
        <v>13</v>
      </c>
      <c r="E10" s="2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3" t="s">
        <v>23</v>
      </c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2">
    <mergeCell ref="J9:N9"/>
    <mergeCell ref="K1:N1"/>
    <mergeCell ref="A3:N3"/>
    <mergeCell ref="A4:N4"/>
    <mergeCell ref="A5:N5"/>
    <mergeCell ref="A6:N6"/>
    <mergeCell ref="A7:N7"/>
    <mergeCell ref="A9:A10"/>
    <mergeCell ref="B9:B10"/>
    <mergeCell ref="C9:C10"/>
    <mergeCell ref="D9:E9"/>
    <mergeCell ref="F9:I9"/>
  </mergeCell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ENERO_TALLERES_JP_2024</vt:lpstr>
      <vt:lpstr>ENERO_EVENTOS_JP_2024</vt:lpstr>
      <vt:lpstr>FEBRERO_TALLERES_JP_2024</vt:lpstr>
      <vt:lpstr>FEBRERO_EVENTOS_JP_2024</vt:lpstr>
      <vt:lpstr>MARZO_TALLERES_JP_2024</vt:lpstr>
      <vt:lpstr>MARZO_EVENTOS_JP_2024</vt:lpstr>
      <vt:lpstr>ABRIL_EVENTOS_JP_2024</vt:lpstr>
      <vt:lpstr>ABRIL_TALLERES_JP_2024</vt:lpstr>
      <vt:lpstr>MAYO_TALLERES_JP_2024</vt:lpstr>
      <vt:lpstr>MAYO_EVENTOS_JP_2024</vt:lpstr>
      <vt:lpstr>JUNIO__TALLERES_JP_2024</vt:lpstr>
      <vt:lpstr>JUNIO_EVENTOS_JP_2024</vt:lpstr>
      <vt:lpstr>JULIO__TALLERES_JP_2024</vt:lpstr>
      <vt:lpstr>JULIO__EVENTOS_JP_2024</vt:lpstr>
      <vt:lpstr>AGOSTO_TALLERES_JP_2024</vt:lpstr>
      <vt:lpstr>AGOSTO__EVENTOS_JP_2024</vt:lpstr>
      <vt:lpstr>SEPTIEMBRE_TALLERES_JP_2024</vt:lpstr>
      <vt:lpstr>SEPTIEMBRE__EVENTOS_JP_2024</vt:lpstr>
      <vt:lpstr>OCTUBRE_TALLERES_JP_2024</vt:lpstr>
      <vt:lpstr>OCTUBRE__EVENTOS_JP_2024</vt:lpstr>
      <vt:lpstr>NOVIEMBRE_TALLERES_JP_2024</vt:lpstr>
      <vt:lpstr>NOVIEMBRE_EVENTOS_JP_2024</vt:lpstr>
      <vt:lpstr>DICIEMBRE_TALLERES_JP_2024</vt:lpstr>
      <vt:lpstr>DICIEMBRE_EVENTOS_JP_2024_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Garcia</dc:creator>
  <cp:lastModifiedBy>Ana Paulina Santizo Saravia</cp:lastModifiedBy>
  <cp:lastPrinted>2021-10-04T16:20:22Z</cp:lastPrinted>
  <dcterms:created xsi:type="dcterms:W3CDTF">2018-02-21T20:37:50Z</dcterms:created>
  <dcterms:modified xsi:type="dcterms:W3CDTF">2025-01-29T16:48:23Z</dcterms:modified>
</cp:coreProperties>
</file>